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8975" windowHeight="11760" activeTab="3"/>
  </bookViews>
  <sheets>
    <sheet name="Приложение №1" sheetId="1" r:id="rId1"/>
    <sheet name="Приложение №2" sheetId="4" r:id="rId2"/>
    <sheet name="Приложение №3 " sheetId="6" r:id="rId3"/>
    <sheet name="Приложение №4" sheetId="3" r:id="rId4"/>
  </sheets>
  <definedNames>
    <definedName name="_xlnm._FilterDatabase" localSheetId="2" hidden="1">'Приложение №3 '!$A$7:$I$1449</definedName>
    <definedName name="_xlnm._FilterDatabase" localSheetId="3" hidden="1">'Приложение №4'!$A$8:$K$1166</definedName>
  </definedNames>
  <calcPr calcId="145621"/>
</workbook>
</file>

<file path=xl/calcChain.xml><?xml version="1.0" encoding="utf-8"?>
<calcChain xmlns="http://schemas.openxmlformats.org/spreadsheetml/2006/main">
  <c r="G1449" i="6" l="1"/>
  <c r="H1449" i="6" s="1"/>
  <c r="G1448" i="6"/>
  <c r="H1448" i="6" s="1"/>
  <c r="I1447" i="6"/>
  <c r="I1446" i="6" s="1"/>
  <c r="F1447" i="6"/>
  <c r="F1446" i="6" s="1"/>
  <c r="G1445" i="6"/>
  <c r="H1445" i="6" s="1"/>
  <c r="G1444" i="6"/>
  <c r="H1444" i="6" s="1"/>
  <c r="I1443" i="6"/>
  <c r="F1443" i="6"/>
  <c r="F1442" i="6" s="1"/>
  <c r="I1442" i="6"/>
  <c r="G1440" i="6"/>
  <c r="H1440" i="6" s="1"/>
  <c r="I1439" i="6"/>
  <c r="F1439" i="6"/>
  <c r="F1438" i="6" s="1"/>
  <c r="F1437" i="6" s="1"/>
  <c r="G1431" i="6"/>
  <c r="H1431" i="6" s="1"/>
  <c r="I1430" i="6"/>
  <c r="I1429" i="6" s="1"/>
  <c r="F1430" i="6"/>
  <c r="F1429" i="6" s="1"/>
  <c r="F1428" i="6" s="1"/>
  <c r="F1427" i="6" s="1"/>
  <c r="F1426" i="6" s="1"/>
  <c r="F1425" i="6" s="1"/>
  <c r="G1424" i="6"/>
  <c r="I1423" i="6"/>
  <c r="F1423" i="6"/>
  <c r="F1422" i="6" s="1"/>
  <c r="F1421" i="6" s="1"/>
  <c r="F1420" i="6" s="1"/>
  <c r="F1419" i="6" s="1"/>
  <c r="G1418" i="6"/>
  <c r="I1417" i="6"/>
  <c r="I1416" i="6" s="1"/>
  <c r="F1417" i="6"/>
  <c r="F1416" i="6" s="1"/>
  <c r="F1415" i="6" s="1"/>
  <c r="F1414" i="6" s="1"/>
  <c r="F1413" i="6" s="1"/>
  <c r="G1412" i="6"/>
  <c r="I1411" i="6"/>
  <c r="F1411" i="6"/>
  <c r="F1410" i="6" s="1"/>
  <c r="F1409" i="6" s="1"/>
  <c r="G1405" i="6"/>
  <c r="H1405" i="6" s="1"/>
  <c r="I1404" i="6"/>
  <c r="F1404" i="6"/>
  <c r="F1403" i="6" s="1"/>
  <c r="F1402" i="6" s="1"/>
  <c r="F1396" i="6" s="1"/>
  <c r="G1401" i="6"/>
  <c r="I1400" i="6"/>
  <c r="F1399" i="6"/>
  <c r="G1395" i="6"/>
  <c r="H1395" i="6" s="1"/>
  <c r="I1394" i="6"/>
  <c r="F1394" i="6"/>
  <c r="F1393" i="6" s="1"/>
  <c r="G1392" i="6"/>
  <c r="H1392" i="6" s="1"/>
  <c r="G1391" i="6"/>
  <c r="H1391" i="6" s="1"/>
  <c r="I1390" i="6"/>
  <c r="I1389" i="6" s="1"/>
  <c r="F1390" i="6"/>
  <c r="F1389" i="6" s="1"/>
  <c r="G1388" i="6"/>
  <c r="H1388" i="6" s="1"/>
  <c r="G1387" i="6"/>
  <c r="H1387" i="6" s="1"/>
  <c r="I1386" i="6"/>
  <c r="F1386" i="6"/>
  <c r="F1385" i="6" s="1"/>
  <c r="G1383" i="6"/>
  <c r="H1383" i="6" s="1"/>
  <c r="I1382" i="6"/>
  <c r="I1381" i="6" s="1"/>
  <c r="F1382" i="6"/>
  <c r="G1380" i="6"/>
  <c r="H1380" i="6" s="1"/>
  <c r="G1379" i="6"/>
  <c r="H1379" i="6" s="1"/>
  <c r="I1378" i="6"/>
  <c r="F1378" i="6"/>
  <c r="F1377" i="6" s="1"/>
  <c r="G1376" i="6"/>
  <c r="H1376" i="6" s="1"/>
  <c r="G1375" i="6"/>
  <c r="H1375" i="6" s="1"/>
  <c r="I1374" i="6"/>
  <c r="I1373" i="6" s="1"/>
  <c r="F1374" i="6"/>
  <c r="F1373" i="6" s="1"/>
  <c r="F1370" i="6"/>
  <c r="G1369" i="6"/>
  <c r="H1369" i="6" s="1"/>
  <c r="I1368" i="6"/>
  <c r="I1367" i="6" s="1"/>
  <c r="I1366" i="6" s="1"/>
  <c r="F1368" i="6"/>
  <c r="F1367" i="6" s="1"/>
  <c r="F1366" i="6" s="1"/>
  <c r="F1365" i="6" s="1"/>
  <c r="G1364" i="6"/>
  <c r="H1364" i="6" s="1"/>
  <c r="I1363" i="6"/>
  <c r="I1362" i="6" s="1"/>
  <c r="F1363" i="6"/>
  <c r="F1362" i="6" s="1"/>
  <c r="F1361" i="6" s="1"/>
  <c r="G1360" i="6"/>
  <c r="I1359" i="6"/>
  <c r="G1359" i="6" s="1"/>
  <c r="G1358" i="6"/>
  <c r="H1358" i="6" s="1"/>
  <c r="I1357" i="6"/>
  <c r="F1357" i="6"/>
  <c r="F1356" i="6" s="1"/>
  <c r="F1355" i="6" s="1"/>
  <c r="I1356" i="6"/>
  <c r="I1355" i="6" s="1"/>
  <c r="G1354" i="6"/>
  <c r="H1354" i="6" s="1"/>
  <c r="I1353" i="6"/>
  <c r="F1353" i="6"/>
  <c r="F1352" i="6" s="1"/>
  <c r="I1352" i="6"/>
  <c r="I1351" i="6" s="1"/>
  <c r="F1351" i="6"/>
  <c r="G1350" i="6"/>
  <c r="H1350" i="6" s="1"/>
  <c r="I1349" i="6"/>
  <c r="F1349" i="6"/>
  <c r="F1348" i="6" s="1"/>
  <c r="F1347" i="6" s="1"/>
  <c r="G1345" i="6"/>
  <c r="H1345" i="6" s="1"/>
  <c r="I1344" i="6"/>
  <c r="I1343" i="6" s="1"/>
  <c r="I1342" i="6" s="1"/>
  <c r="I1341" i="6" s="1"/>
  <c r="F1344" i="6"/>
  <c r="G1339" i="6"/>
  <c r="H1339" i="6" s="1"/>
  <c r="I1338" i="6"/>
  <c r="F1338" i="6"/>
  <c r="I1337" i="6"/>
  <c r="I1336" i="6" s="1"/>
  <c r="F1337" i="6"/>
  <c r="F1336" i="6" s="1"/>
  <c r="G1335" i="6"/>
  <c r="H1335" i="6" s="1"/>
  <c r="I1334" i="6"/>
  <c r="I1333" i="6" s="1"/>
  <c r="I1332" i="6" s="1"/>
  <c r="F1334" i="6"/>
  <c r="F1333" i="6" s="1"/>
  <c r="G1332" i="6"/>
  <c r="H1332" i="6" s="1"/>
  <c r="G1331" i="6"/>
  <c r="H1331" i="6" s="1"/>
  <c r="I1330" i="6"/>
  <c r="G1330" i="6" s="1"/>
  <c r="H1330" i="6" s="1"/>
  <c r="G1329" i="6"/>
  <c r="I1328" i="6"/>
  <c r="I1327" i="6" s="1"/>
  <c r="F1328" i="6"/>
  <c r="F1327" i="6" s="1"/>
  <c r="F1326" i="6" s="1"/>
  <c r="G1325" i="6"/>
  <c r="H1325" i="6" s="1"/>
  <c r="I1324" i="6"/>
  <c r="I1323" i="6" s="1"/>
  <c r="F1324" i="6"/>
  <c r="F1323" i="6" s="1"/>
  <c r="G1320" i="6"/>
  <c r="H1320" i="6" s="1"/>
  <c r="I1319" i="6"/>
  <c r="I1318" i="6" s="1"/>
  <c r="F1319" i="6"/>
  <c r="F1318" i="6" s="1"/>
  <c r="G1317" i="6"/>
  <c r="I1316" i="6"/>
  <c r="F1316" i="6"/>
  <c r="F1315" i="6" s="1"/>
  <c r="F1314" i="6" s="1"/>
  <c r="F1313" i="6" s="1"/>
  <c r="G1311" i="6"/>
  <c r="H1311" i="6" s="1"/>
  <c r="I1310" i="6"/>
  <c r="I1309" i="6" s="1"/>
  <c r="I1308" i="6" s="1"/>
  <c r="F1310" i="6"/>
  <c r="F1309" i="6" s="1"/>
  <c r="G1307" i="6"/>
  <c r="H1307" i="6" s="1"/>
  <c r="I1306" i="6"/>
  <c r="F1306" i="6"/>
  <c r="F1305" i="6" s="1"/>
  <c r="F1304" i="6" s="1"/>
  <c r="G1303" i="6"/>
  <c r="H1303" i="6" s="1"/>
  <c r="I1302" i="6"/>
  <c r="F1302" i="6"/>
  <c r="F1301" i="6" s="1"/>
  <c r="F1300" i="6" s="1"/>
  <c r="I1301" i="6"/>
  <c r="I1300" i="6" s="1"/>
  <c r="G1299" i="6"/>
  <c r="H1299" i="6" s="1"/>
  <c r="I1298" i="6"/>
  <c r="F1298" i="6"/>
  <c r="F1297" i="6" s="1"/>
  <c r="G1293" i="6"/>
  <c r="H1293" i="6" s="1"/>
  <c r="I1292" i="6"/>
  <c r="I1291" i="6" s="1"/>
  <c r="I1290" i="6" s="1"/>
  <c r="I1289" i="6" s="1"/>
  <c r="I1288" i="6" s="1"/>
  <c r="F1292" i="6"/>
  <c r="G1286" i="6"/>
  <c r="H1286" i="6" s="1"/>
  <c r="I1285" i="6"/>
  <c r="F1285" i="6"/>
  <c r="F1284" i="6" s="1"/>
  <c r="F1283" i="6" s="1"/>
  <c r="F1282" i="6" s="1"/>
  <c r="G1281" i="6"/>
  <c r="I1280" i="6"/>
  <c r="G1280" i="6" s="1"/>
  <c r="G1276" i="6"/>
  <c r="I1275" i="6"/>
  <c r="G1275" i="6" s="1"/>
  <c r="G1274" i="6"/>
  <c r="H1274" i="6" s="1"/>
  <c r="I1273" i="6"/>
  <c r="F1273" i="6"/>
  <c r="F1272" i="6" s="1"/>
  <c r="F1271" i="6" s="1"/>
  <c r="F1270" i="6" s="1"/>
  <c r="I1272" i="6"/>
  <c r="G1268" i="6"/>
  <c r="H1268" i="6" s="1"/>
  <c r="I1267" i="6"/>
  <c r="F1267" i="6"/>
  <c r="F1266" i="6" s="1"/>
  <c r="F1265" i="6" s="1"/>
  <c r="F1264" i="6" s="1"/>
  <c r="I1266" i="6"/>
  <c r="I1265" i="6" s="1"/>
  <c r="I1264" i="6" s="1"/>
  <c r="G1262" i="6"/>
  <c r="H1262" i="6" s="1"/>
  <c r="I1261" i="6"/>
  <c r="F1261" i="6"/>
  <c r="F1260" i="6" s="1"/>
  <c r="G1259" i="6"/>
  <c r="H1259" i="6" s="1"/>
  <c r="I1258" i="6"/>
  <c r="F1258" i="6"/>
  <c r="F1257" i="6" s="1"/>
  <c r="I1257" i="6"/>
  <c r="G1255" i="6"/>
  <c r="H1255" i="6" s="1"/>
  <c r="I1254" i="6"/>
  <c r="F1254" i="6"/>
  <c r="F1253" i="6" s="1"/>
  <c r="F1252" i="6" s="1"/>
  <c r="G1251" i="6"/>
  <c r="H1251" i="6" s="1"/>
  <c r="I1250" i="6"/>
  <c r="I1249" i="6" s="1"/>
  <c r="I1248" i="6" s="1"/>
  <c r="I1247" i="6" s="1"/>
  <c r="F1250" i="6"/>
  <c r="F1249" i="6" s="1"/>
  <c r="F1248" i="6" s="1"/>
  <c r="F1247" i="6" s="1"/>
  <c r="G1245" i="6"/>
  <c r="H1245" i="6" s="1"/>
  <c r="I1244" i="6"/>
  <c r="I1243" i="6" s="1"/>
  <c r="F1244" i="6"/>
  <c r="F1243" i="6" s="1"/>
  <c r="G1242" i="6"/>
  <c r="H1242" i="6" s="1"/>
  <c r="G1241" i="6"/>
  <c r="H1241" i="6" s="1"/>
  <c r="I1240" i="6"/>
  <c r="F1240" i="6"/>
  <c r="F1239" i="6" s="1"/>
  <c r="G1238" i="6"/>
  <c r="H1238" i="6" s="1"/>
  <c r="G1237" i="6"/>
  <c r="H1237" i="6" s="1"/>
  <c r="I1236" i="6"/>
  <c r="F1236" i="6"/>
  <c r="F1235" i="6" s="1"/>
  <c r="I1235" i="6"/>
  <c r="F1231" i="6"/>
  <c r="G1230" i="6"/>
  <c r="H1230" i="6" s="1"/>
  <c r="I1229" i="6"/>
  <c r="F1229" i="6"/>
  <c r="I1228" i="6"/>
  <c r="I1227" i="6" s="1"/>
  <c r="G1226" i="6"/>
  <c r="H1226" i="6" s="1"/>
  <c r="I1225" i="6"/>
  <c r="F1225" i="6"/>
  <c r="F1224" i="6" s="1"/>
  <c r="F1223" i="6" s="1"/>
  <c r="G1222" i="6"/>
  <c r="H1222" i="6" s="1"/>
  <c r="I1221" i="6"/>
  <c r="F1221" i="6"/>
  <c r="F1220" i="6" s="1"/>
  <c r="I1220" i="6"/>
  <c r="I1219" i="6" s="1"/>
  <c r="G1217" i="6"/>
  <c r="H1217" i="6" s="1"/>
  <c r="I1216" i="6"/>
  <c r="I1215" i="6" s="1"/>
  <c r="F1216" i="6"/>
  <c r="F1215" i="6" s="1"/>
  <c r="G1214" i="6"/>
  <c r="H1214" i="6" s="1"/>
  <c r="I1213" i="6"/>
  <c r="I1212" i="6" s="1"/>
  <c r="F1213" i="6"/>
  <c r="F1212" i="6" s="1"/>
  <c r="G1211" i="6"/>
  <c r="H1211" i="6" s="1"/>
  <c r="G1210" i="6"/>
  <c r="H1210" i="6" s="1"/>
  <c r="I1209" i="6"/>
  <c r="I1208" i="6" s="1"/>
  <c r="F1209" i="6"/>
  <c r="F1208" i="6" s="1"/>
  <c r="G1202" i="6"/>
  <c r="I1201" i="6"/>
  <c r="G1201" i="6" s="1"/>
  <c r="I1200" i="6"/>
  <c r="G1200" i="6" s="1"/>
  <c r="G1197" i="6"/>
  <c r="I1196" i="6"/>
  <c r="I1195" i="6" s="1"/>
  <c r="G1193" i="6"/>
  <c r="I1192" i="6"/>
  <c r="G1192" i="6" s="1"/>
  <c r="I1191" i="6"/>
  <c r="G1187" i="6"/>
  <c r="I1186" i="6"/>
  <c r="I1183" i="6"/>
  <c r="I1182" i="6" s="1"/>
  <c r="G1182" i="6" s="1"/>
  <c r="G1177" i="6"/>
  <c r="H1177" i="6" s="1"/>
  <c r="I1176" i="6"/>
  <c r="G1176" i="6" s="1"/>
  <c r="H1176" i="6" s="1"/>
  <c r="F1176" i="6"/>
  <c r="F1175" i="6" s="1"/>
  <c r="F1174" i="6" s="1"/>
  <c r="F1173" i="6" s="1"/>
  <c r="G1172" i="6"/>
  <c r="H1172" i="6" s="1"/>
  <c r="I1171" i="6"/>
  <c r="I1170" i="6" s="1"/>
  <c r="F1171" i="6"/>
  <c r="G1167" i="6"/>
  <c r="I1166" i="6"/>
  <c r="F1163" i="6"/>
  <c r="G1161" i="6"/>
  <c r="I1160" i="6"/>
  <c r="G1160" i="6" s="1"/>
  <c r="G1158" i="6"/>
  <c r="I1157" i="6"/>
  <c r="G1157" i="6" s="1"/>
  <c r="G1152" i="6"/>
  <c r="H1152" i="6" s="1"/>
  <c r="I1151" i="6"/>
  <c r="I1150" i="6" s="1"/>
  <c r="I1149" i="6" s="1"/>
  <c r="F1151" i="6"/>
  <c r="F1150" i="6" s="1"/>
  <c r="F1149" i="6" s="1"/>
  <c r="F1143" i="6" s="1"/>
  <c r="F1142" i="6" s="1"/>
  <c r="G1148" i="6"/>
  <c r="G1147" i="6"/>
  <c r="I1146" i="6"/>
  <c r="G1140" i="6"/>
  <c r="H1140" i="6" s="1"/>
  <c r="G1139" i="6"/>
  <c r="I1138" i="6"/>
  <c r="F1138" i="6"/>
  <c r="F1137" i="6" s="1"/>
  <c r="F1136" i="6" s="1"/>
  <c r="G1135" i="6"/>
  <c r="H1135" i="6" s="1"/>
  <c r="I1134" i="6"/>
  <c r="F1134" i="6"/>
  <c r="F1133" i="6" s="1"/>
  <c r="F1132" i="6" s="1"/>
  <c r="G1131" i="6"/>
  <c r="I1130" i="6"/>
  <c r="G1125" i="6"/>
  <c r="G1124" i="6"/>
  <c r="G1123" i="6"/>
  <c r="G1122" i="6"/>
  <c r="G1121" i="6"/>
  <c r="G1120" i="6"/>
  <c r="H1120" i="6" s="1"/>
  <c r="I1119" i="6"/>
  <c r="I1118" i="6" s="1"/>
  <c r="I1117" i="6" s="1"/>
  <c r="I1116" i="6" s="1"/>
  <c r="F1119" i="6"/>
  <c r="F1118" i="6" s="1"/>
  <c r="G1115" i="6"/>
  <c r="I1114" i="6"/>
  <c r="I1113" i="6" s="1"/>
  <c r="G1110" i="6"/>
  <c r="I1109" i="6"/>
  <c r="I1108" i="6" s="1"/>
  <c r="G1104" i="6"/>
  <c r="G1103" i="6"/>
  <c r="G1102" i="6"/>
  <c r="G1101" i="6"/>
  <c r="H1101" i="6" s="1"/>
  <c r="I1100" i="6"/>
  <c r="I1099" i="6" s="1"/>
  <c r="I1098" i="6" s="1"/>
  <c r="I1097" i="6" s="1"/>
  <c r="F1100" i="6"/>
  <c r="F1099" i="6" s="1"/>
  <c r="G1096" i="6"/>
  <c r="I1095" i="6"/>
  <c r="G1095" i="6" s="1"/>
  <c r="G1093" i="6"/>
  <c r="I1092" i="6"/>
  <c r="G1086" i="6"/>
  <c r="H1086" i="6" s="1"/>
  <c r="I1085" i="6"/>
  <c r="F1085" i="6"/>
  <c r="F1084" i="6" s="1"/>
  <c r="F1083" i="6" s="1"/>
  <c r="F1082" i="6" s="1"/>
  <c r="G1081" i="6"/>
  <c r="I1080" i="6"/>
  <c r="G1076" i="6"/>
  <c r="I1075" i="6"/>
  <c r="G1075" i="6" s="1"/>
  <c r="G1073" i="6"/>
  <c r="I1072" i="6"/>
  <c r="I1071" i="6" s="1"/>
  <c r="F1067" i="6"/>
  <c r="G1066" i="6"/>
  <c r="H1066" i="6" s="1"/>
  <c r="I1065" i="6"/>
  <c r="F1065" i="6"/>
  <c r="F1064" i="6" s="1"/>
  <c r="F1063" i="6" s="1"/>
  <c r="G1062" i="6"/>
  <c r="H1062" i="6" s="1"/>
  <c r="I1061" i="6"/>
  <c r="F1061" i="6"/>
  <c r="F1060" i="6"/>
  <c r="G1059" i="6"/>
  <c r="H1059" i="6" s="1"/>
  <c r="G1058" i="6"/>
  <c r="H1058" i="6" s="1"/>
  <c r="I1057" i="6"/>
  <c r="I1056" i="6" s="1"/>
  <c r="F1057" i="6"/>
  <c r="F1056" i="6" s="1"/>
  <c r="G1056" i="6" s="1"/>
  <c r="H1056" i="6" s="1"/>
  <c r="G1055" i="6"/>
  <c r="H1055" i="6" s="1"/>
  <c r="G1054" i="6"/>
  <c r="H1054" i="6" s="1"/>
  <c r="I1053" i="6"/>
  <c r="F1053" i="6"/>
  <c r="F1052" i="6" s="1"/>
  <c r="I1052" i="6"/>
  <c r="G1048" i="6"/>
  <c r="G1047" i="6"/>
  <c r="H1047" i="6" s="1"/>
  <c r="F1046" i="6"/>
  <c r="G1046" i="6" s="1"/>
  <c r="H1046" i="6" s="1"/>
  <c r="I1044" i="6"/>
  <c r="I1043" i="6" s="1"/>
  <c r="G1042" i="6"/>
  <c r="I1041" i="6"/>
  <c r="G1041" i="6" s="1"/>
  <c r="G1039" i="6"/>
  <c r="G1038" i="6"/>
  <c r="H1038" i="6" s="1"/>
  <c r="I1037" i="6"/>
  <c r="F1037" i="6"/>
  <c r="F1036" i="6"/>
  <c r="F1035" i="6" s="1"/>
  <c r="F1034" i="6" s="1"/>
  <c r="F1033" i="6" s="1"/>
  <c r="G1032" i="6"/>
  <c r="I1031" i="6"/>
  <c r="G1025" i="6"/>
  <c r="H1025" i="6" s="1"/>
  <c r="I1024" i="6"/>
  <c r="F1024" i="6"/>
  <c r="F1023" i="6" s="1"/>
  <c r="F1022" i="6" s="1"/>
  <c r="G1021" i="6"/>
  <c r="H1021" i="6" s="1"/>
  <c r="I1020" i="6"/>
  <c r="I1019" i="6" s="1"/>
  <c r="I1018" i="6" s="1"/>
  <c r="F1020" i="6"/>
  <c r="F1019" i="6" s="1"/>
  <c r="G1017" i="6"/>
  <c r="H1017" i="6" s="1"/>
  <c r="I1016" i="6"/>
  <c r="I1015" i="6" s="1"/>
  <c r="I1014" i="6" s="1"/>
  <c r="F1016" i="6"/>
  <c r="F1015" i="6" s="1"/>
  <c r="G1012" i="6"/>
  <c r="I1011" i="6"/>
  <c r="G1011" i="6" s="1"/>
  <c r="G1009" i="6"/>
  <c r="I1008" i="6"/>
  <c r="G1003" i="6"/>
  <c r="H1003" i="6" s="1"/>
  <c r="I1002" i="6"/>
  <c r="F1002" i="6"/>
  <c r="F1001" i="6" s="1"/>
  <c r="I1001" i="6"/>
  <c r="G1000" i="6"/>
  <c r="H1000" i="6" s="1"/>
  <c r="G999" i="6"/>
  <c r="H999" i="6" s="1"/>
  <c r="I998" i="6"/>
  <c r="G998" i="6" s="1"/>
  <c r="H998" i="6" s="1"/>
  <c r="F998" i="6"/>
  <c r="F997" i="6" s="1"/>
  <c r="G996" i="6"/>
  <c r="H996" i="6" s="1"/>
  <c r="G995" i="6"/>
  <c r="H995" i="6" s="1"/>
  <c r="I994" i="6"/>
  <c r="G994" i="6" s="1"/>
  <c r="H994" i="6" s="1"/>
  <c r="F994" i="6"/>
  <c r="F993" i="6" s="1"/>
  <c r="G987" i="6"/>
  <c r="H987" i="6" s="1"/>
  <c r="G986" i="6"/>
  <c r="H986" i="6" s="1"/>
  <c r="I985" i="6"/>
  <c r="F985" i="6"/>
  <c r="F984" i="6" s="1"/>
  <c r="I984" i="6"/>
  <c r="G983" i="6"/>
  <c r="H983" i="6" s="1"/>
  <c r="G982" i="6"/>
  <c r="H982" i="6" s="1"/>
  <c r="I981" i="6"/>
  <c r="F981" i="6"/>
  <c r="F980" i="6" s="1"/>
  <c r="F979" i="6" s="1"/>
  <c r="F978" i="6" s="1"/>
  <c r="F977" i="6" s="1"/>
  <c r="G976" i="6"/>
  <c r="H976" i="6" s="1"/>
  <c r="I975" i="6"/>
  <c r="I974" i="6" s="1"/>
  <c r="F975" i="6"/>
  <c r="F974" i="6" s="1"/>
  <c r="G973" i="6"/>
  <c r="H973" i="6" s="1"/>
  <c r="I972" i="6"/>
  <c r="F972" i="6"/>
  <c r="F971" i="6" s="1"/>
  <c r="F970" i="6" s="1"/>
  <c r="F969" i="6" s="1"/>
  <c r="G968" i="6"/>
  <c r="H968" i="6" s="1"/>
  <c r="I967" i="6"/>
  <c r="F967" i="6"/>
  <c r="G966" i="6"/>
  <c r="H966" i="6" s="1"/>
  <c r="I965" i="6"/>
  <c r="G965" i="6"/>
  <c r="H965" i="6" s="1"/>
  <c r="F965" i="6"/>
  <c r="G961" i="6"/>
  <c r="H961" i="6" s="1"/>
  <c r="I960" i="6"/>
  <c r="F960" i="6"/>
  <c r="F959" i="6" s="1"/>
  <c r="F958" i="6" s="1"/>
  <c r="F957" i="6" s="1"/>
  <c r="I959" i="6"/>
  <c r="I958" i="6" s="1"/>
  <c r="I957" i="6" s="1"/>
  <c r="G953" i="6"/>
  <c r="H953" i="6" s="1"/>
  <c r="G952" i="6"/>
  <c r="H952" i="6" s="1"/>
  <c r="I951" i="6"/>
  <c r="G951" i="6" s="1"/>
  <c r="H951" i="6" s="1"/>
  <c r="F951" i="6"/>
  <c r="F950" i="6" s="1"/>
  <c r="G949" i="6"/>
  <c r="H949" i="6" s="1"/>
  <c r="G948" i="6"/>
  <c r="H948" i="6" s="1"/>
  <c r="I947" i="6"/>
  <c r="I946" i="6" s="1"/>
  <c r="F947" i="6"/>
  <c r="F946" i="6" s="1"/>
  <c r="G945" i="6"/>
  <c r="H945" i="6" s="1"/>
  <c r="I944" i="6"/>
  <c r="I943" i="6" s="1"/>
  <c r="F944" i="6"/>
  <c r="F943" i="6" s="1"/>
  <c r="G942" i="6"/>
  <c r="H942" i="6" s="1"/>
  <c r="I941" i="6"/>
  <c r="F941" i="6"/>
  <c r="F940" i="6" s="1"/>
  <c r="G939" i="6"/>
  <c r="H939" i="6" s="1"/>
  <c r="I938" i="6"/>
  <c r="F938" i="6"/>
  <c r="F937" i="6" s="1"/>
  <c r="G933" i="6"/>
  <c r="H933" i="6" s="1"/>
  <c r="I932" i="6"/>
  <c r="F932" i="6"/>
  <c r="F931" i="6" s="1"/>
  <c r="F930" i="6" s="1"/>
  <c r="G929" i="6"/>
  <c r="H929" i="6" s="1"/>
  <c r="I928" i="6"/>
  <c r="I927" i="6" s="1"/>
  <c r="I926" i="6" s="1"/>
  <c r="I925" i="6" s="1"/>
  <c r="F928" i="6"/>
  <c r="F927" i="6" s="1"/>
  <c r="F926" i="6" s="1"/>
  <c r="F925" i="6" s="1"/>
  <c r="G924" i="6"/>
  <c r="H924" i="6" s="1"/>
  <c r="G923" i="6"/>
  <c r="H923" i="6" s="1"/>
  <c r="G922" i="6"/>
  <c r="H922" i="6" s="1"/>
  <c r="I921" i="6"/>
  <c r="F921" i="6"/>
  <c r="F920" i="6" s="1"/>
  <c r="F919" i="6" s="1"/>
  <c r="F918" i="6" s="1"/>
  <c r="F917" i="6" s="1"/>
  <c r="I920" i="6"/>
  <c r="I919" i="6" s="1"/>
  <c r="G915" i="6"/>
  <c r="H915" i="6" s="1"/>
  <c r="I914" i="6"/>
  <c r="G914" i="6" s="1"/>
  <c r="H914" i="6" s="1"/>
  <c r="F914" i="6"/>
  <c r="F913" i="6" s="1"/>
  <c r="G910" i="6"/>
  <c r="H910" i="6" s="1"/>
  <c r="I909" i="6"/>
  <c r="I908" i="6" s="1"/>
  <c r="F909" i="6"/>
  <c r="F908" i="6" s="1"/>
  <c r="F907" i="6" s="1"/>
  <c r="F906" i="6" s="1"/>
  <c r="G904" i="6"/>
  <c r="H904" i="6" s="1"/>
  <c r="I903" i="6"/>
  <c r="F903" i="6"/>
  <c r="G902" i="6"/>
  <c r="H902" i="6" s="1"/>
  <c r="I901" i="6"/>
  <c r="F901" i="6"/>
  <c r="G900" i="6"/>
  <c r="H900" i="6" s="1"/>
  <c r="I899" i="6"/>
  <c r="F899" i="6"/>
  <c r="G898" i="6"/>
  <c r="H898" i="6" s="1"/>
  <c r="I897" i="6"/>
  <c r="I896" i="6" s="1"/>
  <c r="I895" i="6" s="1"/>
  <c r="F897" i="6"/>
  <c r="F896" i="6" s="1"/>
  <c r="G893" i="6"/>
  <c r="H893" i="6" s="1"/>
  <c r="I892" i="6"/>
  <c r="F892" i="6"/>
  <c r="G891" i="6"/>
  <c r="H891" i="6" s="1"/>
  <c r="I890" i="6"/>
  <c r="F890" i="6"/>
  <c r="G886" i="6"/>
  <c r="I885" i="6"/>
  <c r="G885" i="6" s="1"/>
  <c r="G881" i="6"/>
  <c r="H881" i="6" s="1"/>
  <c r="G880" i="6"/>
  <c r="H880" i="6" s="1"/>
  <c r="I879" i="6"/>
  <c r="F879" i="6"/>
  <c r="G878" i="6"/>
  <c r="H878" i="6" s="1"/>
  <c r="G877" i="6"/>
  <c r="H877" i="6" s="1"/>
  <c r="I876" i="6"/>
  <c r="G876" i="6" s="1"/>
  <c r="H876" i="6" s="1"/>
  <c r="F876" i="6"/>
  <c r="F875" i="6"/>
  <c r="F874" i="6" s="1"/>
  <c r="F873" i="6" s="1"/>
  <c r="G870" i="6"/>
  <c r="H870" i="6" s="1"/>
  <c r="I869" i="6"/>
  <c r="F869" i="6"/>
  <c r="F868" i="6" s="1"/>
  <c r="I868" i="6"/>
  <c r="I867" i="6" s="1"/>
  <c r="G863" i="6"/>
  <c r="H863" i="6" s="1"/>
  <c r="I862" i="6"/>
  <c r="F862" i="6"/>
  <c r="F861" i="6" s="1"/>
  <c r="F860" i="6" s="1"/>
  <c r="G859" i="6"/>
  <c r="H859" i="6" s="1"/>
  <c r="I858" i="6"/>
  <c r="I857" i="6" s="1"/>
  <c r="I856" i="6" s="1"/>
  <c r="F858" i="6"/>
  <c r="F857" i="6" s="1"/>
  <c r="G851" i="6"/>
  <c r="H851" i="6" s="1"/>
  <c r="I850" i="6"/>
  <c r="F850" i="6"/>
  <c r="F849" i="6" s="1"/>
  <c r="F848" i="6" s="1"/>
  <c r="F847" i="6" s="1"/>
  <c r="G846" i="6"/>
  <c r="H846" i="6" s="1"/>
  <c r="I845" i="6"/>
  <c r="I844" i="6" s="1"/>
  <c r="I843" i="6" s="1"/>
  <c r="F845" i="6"/>
  <c r="F844" i="6" s="1"/>
  <c r="G838" i="6"/>
  <c r="H838" i="6" s="1"/>
  <c r="G837" i="6"/>
  <c r="H837" i="6" s="1"/>
  <c r="I836" i="6"/>
  <c r="F836" i="6"/>
  <c r="F835" i="6" s="1"/>
  <c r="F834" i="6" s="1"/>
  <c r="F833" i="6" s="1"/>
  <c r="G832" i="6"/>
  <c r="I831" i="6"/>
  <c r="G829" i="6"/>
  <c r="H829" i="6" s="1"/>
  <c r="G828" i="6"/>
  <c r="H828" i="6" s="1"/>
  <c r="I827" i="6"/>
  <c r="F827" i="6"/>
  <c r="F826" i="6" s="1"/>
  <c r="I826" i="6"/>
  <c r="G825" i="6"/>
  <c r="H825" i="6" s="1"/>
  <c r="G824" i="6"/>
  <c r="H824" i="6" s="1"/>
  <c r="I823" i="6"/>
  <c r="I822" i="6" s="1"/>
  <c r="F823" i="6"/>
  <c r="F822" i="6" s="1"/>
  <c r="G821" i="6"/>
  <c r="H821" i="6" s="1"/>
  <c r="I820" i="6"/>
  <c r="F820" i="6"/>
  <c r="G818" i="6"/>
  <c r="H818" i="6" s="1"/>
  <c r="I817" i="6"/>
  <c r="F817" i="6"/>
  <c r="F816" i="6" s="1"/>
  <c r="F815" i="6" s="1"/>
  <c r="F814" i="6" s="1"/>
  <c r="F813" i="6" s="1"/>
  <c r="G812" i="6"/>
  <c r="H812" i="6" s="1"/>
  <c r="G811" i="6"/>
  <c r="H811" i="6" s="1"/>
  <c r="I810" i="6"/>
  <c r="F810" i="6"/>
  <c r="F809" i="6" s="1"/>
  <c r="F808" i="6" s="1"/>
  <c r="F807" i="6" s="1"/>
  <c r="F806" i="6" s="1"/>
  <c r="I809" i="6"/>
  <c r="I808" i="6" s="1"/>
  <c r="I807" i="6" s="1"/>
  <c r="I806" i="6" s="1"/>
  <c r="G805" i="6"/>
  <c r="H805" i="6" s="1"/>
  <c r="I804" i="6"/>
  <c r="F804" i="6"/>
  <c r="F803" i="6" s="1"/>
  <c r="F802" i="6" s="1"/>
  <c r="F801" i="6" s="1"/>
  <c r="F800" i="6" s="1"/>
  <c r="I803" i="6"/>
  <c r="I802" i="6" s="1"/>
  <c r="I801" i="6" s="1"/>
  <c r="G799" i="6"/>
  <c r="H799" i="6" s="1"/>
  <c r="G798" i="6"/>
  <c r="H798" i="6" s="1"/>
  <c r="I797" i="6"/>
  <c r="I796" i="6" s="1"/>
  <c r="I795" i="6" s="1"/>
  <c r="I794" i="6" s="1"/>
  <c r="F797" i="6"/>
  <c r="F796" i="6"/>
  <c r="F795" i="6" s="1"/>
  <c r="F794" i="6" s="1"/>
  <c r="G793" i="6"/>
  <c r="H793" i="6" s="1"/>
  <c r="G792" i="6"/>
  <c r="H792" i="6" s="1"/>
  <c r="I791" i="6"/>
  <c r="I790" i="6" s="1"/>
  <c r="I789" i="6" s="1"/>
  <c r="F791" i="6"/>
  <c r="F790" i="6" s="1"/>
  <c r="F789" i="6" s="1"/>
  <c r="F788" i="6" s="1"/>
  <c r="G786" i="6"/>
  <c r="I785" i="6"/>
  <c r="G785" i="6" s="1"/>
  <c r="G782" i="6"/>
  <c r="H782" i="6" s="1"/>
  <c r="I781" i="6"/>
  <c r="I780" i="6" s="1"/>
  <c r="F781" i="6"/>
  <c r="F780" i="6" s="1"/>
  <c r="F779" i="6" s="1"/>
  <c r="F778" i="6" s="1"/>
  <c r="F777" i="6" s="1"/>
  <c r="I779" i="6"/>
  <c r="I778" i="6" s="1"/>
  <c r="G776" i="6"/>
  <c r="H776" i="6" s="1"/>
  <c r="G775" i="6"/>
  <c r="H775" i="6" s="1"/>
  <c r="I774" i="6"/>
  <c r="I773" i="6" s="1"/>
  <c r="F774" i="6"/>
  <c r="F773" i="6" s="1"/>
  <c r="F772" i="6" s="1"/>
  <c r="F771" i="6" s="1"/>
  <c r="G768" i="6"/>
  <c r="H768" i="6" s="1"/>
  <c r="I767" i="6"/>
  <c r="F767" i="6"/>
  <c r="F766" i="6" s="1"/>
  <c r="F765" i="6" s="1"/>
  <c r="F764" i="6" s="1"/>
  <c r="F763" i="6" s="1"/>
  <c r="F762" i="6" s="1"/>
  <c r="F761" i="6" s="1"/>
  <c r="G759" i="6"/>
  <c r="H759" i="6" s="1"/>
  <c r="I758" i="6"/>
  <c r="G758" i="6" s="1"/>
  <c r="H758" i="6" s="1"/>
  <c r="F758" i="6"/>
  <c r="I757" i="6"/>
  <c r="G757" i="6" s="1"/>
  <c r="H757" i="6" s="1"/>
  <c r="F757" i="6"/>
  <c r="F756" i="6" s="1"/>
  <c r="F755" i="6" s="1"/>
  <c r="G754" i="6"/>
  <c r="H754" i="6" s="1"/>
  <c r="G753" i="6"/>
  <c r="H753" i="6" s="1"/>
  <c r="I752" i="6"/>
  <c r="F752" i="6"/>
  <c r="F751" i="6" s="1"/>
  <c r="G750" i="6"/>
  <c r="H750" i="6" s="1"/>
  <c r="G749" i="6"/>
  <c r="H749" i="6" s="1"/>
  <c r="I748" i="6"/>
  <c r="I747" i="6" s="1"/>
  <c r="F748" i="6"/>
  <c r="F747" i="6" s="1"/>
  <c r="G743" i="6"/>
  <c r="H743" i="6" s="1"/>
  <c r="I742" i="6"/>
  <c r="F742" i="6"/>
  <c r="G741" i="6"/>
  <c r="H741" i="6" s="1"/>
  <c r="I740" i="6"/>
  <c r="F740" i="6"/>
  <c r="F739" i="6" s="1"/>
  <c r="F738" i="6" s="1"/>
  <c r="G737" i="6"/>
  <c r="H737" i="6" s="1"/>
  <c r="I736" i="6"/>
  <c r="F736" i="6"/>
  <c r="G735" i="6"/>
  <c r="H735" i="6" s="1"/>
  <c r="I734" i="6"/>
  <c r="F734" i="6"/>
  <c r="G731" i="6"/>
  <c r="H731" i="6" s="1"/>
  <c r="I730" i="6"/>
  <c r="I729" i="6" s="1"/>
  <c r="I728" i="6" s="1"/>
  <c r="I727" i="6" s="1"/>
  <c r="F730" i="6"/>
  <c r="F729" i="6" s="1"/>
  <c r="F728" i="6" s="1"/>
  <c r="F727" i="6" s="1"/>
  <c r="G726" i="6"/>
  <c r="H726" i="6" s="1"/>
  <c r="I725" i="6"/>
  <c r="I724" i="6" s="1"/>
  <c r="F725" i="6"/>
  <c r="F724" i="6" s="1"/>
  <c r="G723" i="6"/>
  <c r="H723" i="6" s="1"/>
  <c r="I722" i="6"/>
  <c r="I721" i="6" s="1"/>
  <c r="F722" i="6"/>
  <c r="F721" i="6" s="1"/>
  <c r="G718" i="6"/>
  <c r="H718" i="6" s="1"/>
  <c r="I717" i="6"/>
  <c r="F717" i="6"/>
  <c r="F716" i="6" s="1"/>
  <c r="F715" i="6" s="1"/>
  <c r="I716" i="6"/>
  <c r="I715" i="6" s="1"/>
  <c r="G714" i="6"/>
  <c r="H714" i="6" s="1"/>
  <c r="I713" i="6"/>
  <c r="I712" i="6" s="1"/>
  <c r="I711" i="6" s="1"/>
  <c r="F713" i="6"/>
  <c r="F712" i="6" s="1"/>
  <c r="G710" i="6"/>
  <c r="H710" i="6" s="1"/>
  <c r="I709" i="6"/>
  <c r="F709" i="6"/>
  <c r="F708" i="6" s="1"/>
  <c r="F707" i="6" s="1"/>
  <c r="G706" i="6"/>
  <c r="H706" i="6" s="1"/>
  <c r="I705" i="6"/>
  <c r="F705" i="6"/>
  <c r="G704" i="6"/>
  <c r="H704" i="6" s="1"/>
  <c r="G703" i="6"/>
  <c r="H703" i="6" s="1"/>
  <c r="I702" i="6"/>
  <c r="I701" i="6" s="1"/>
  <c r="I700" i="6" s="1"/>
  <c r="F702" i="6"/>
  <c r="F701" i="6" s="1"/>
  <c r="F700" i="6" s="1"/>
  <c r="F699" i="6" s="1"/>
  <c r="G698" i="6"/>
  <c r="H698" i="6" s="1"/>
  <c r="G697" i="6"/>
  <c r="H697" i="6" s="1"/>
  <c r="I696" i="6"/>
  <c r="I695" i="6" s="1"/>
  <c r="I694" i="6" s="1"/>
  <c r="I693" i="6" s="1"/>
  <c r="F696" i="6"/>
  <c r="F695" i="6" s="1"/>
  <c r="G692" i="6"/>
  <c r="H692" i="6" s="1"/>
  <c r="G691" i="6"/>
  <c r="H691" i="6" s="1"/>
  <c r="I690" i="6"/>
  <c r="F690" i="6"/>
  <c r="F689" i="6" s="1"/>
  <c r="F688" i="6" s="1"/>
  <c r="F687" i="6" s="1"/>
  <c r="G686" i="6"/>
  <c r="H686" i="6" s="1"/>
  <c r="G685" i="6"/>
  <c r="H685" i="6" s="1"/>
  <c r="I684" i="6"/>
  <c r="I683" i="6" s="1"/>
  <c r="I682" i="6" s="1"/>
  <c r="F684" i="6"/>
  <c r="F683" i="6" s="1"/>
  <c r="G681" i="6"/>
  <c r="H681" i="6" s="1"/>
  <c r="G680" i="6"/>
  <c r="I679" i="6"/>
  <c r="I678" i="6" s="1"/>
  <c r="F679" i="6"/>
  <c r="F678" i="6" s="1"/>
  <c r="F677" i="6" s="1"/>
  <c r="G673" i="6"/>
  <c r="H673" i="6" s="1"/>
  <c r="I672" i="6"/>
  <c r="I671" i="6" s="1"/>
  <c r="I670" i="6" s="1"/>
  <c r="F672" i="6"/>
  <c r="F671" i="6" s="1"/>
  <c r="F670" i="6" s="1"/>
  <c r="F669" i="6" s="1"/>
  <c r="G668" i="6"/>
  <c r="H668" i="6" s="1"/>
  <c r="I667" i="6"/>
  <c r="F667" i="6"/>
  <c r="F666" i="6" s="1"/>
  <c r="F665" i="6" s="1"/>
  <c r="F664" i="6" s="1"/>
  <c r="G662" i="6"/>
  <c r="H662" i="6" s="1"/>
  <c r="I661" i="6"/>
  <c r="I660" i="6" s="1"/>
  <c r="F661" i="6"/>
  <c r="F660" i="6" s="1"/>
  <c r="F659" i="6" s="1"/>
  <c r="G658" i="6"/>
  <c r="H658" i="6" s="1"/>
  <c r="I657" i="6"/>
  <c r="F657" i="6"/>
  <c r="I656" i="6"/>
  <c r="F656" i="6"/>
  <c r="F655" i="6" s="1"/>
  <c r="G654" i="6"/>
  <c r="H654" i="6" s="1"/>
  <c r="I653" i="6"/>
  <c r="F653" i="6"/>
  <c r="F652" i="6" s="1"/>
  <c r="F651" i="6" s="1"/>
  <c r="G648" i="6"/>
  <c r="H648" i="6" s="1"/>
  <c r="G647" i="6"/>
  <c r="H647" i="6" s="1"/>
  <c r="I646" i="6"/>
  <c r="F646" i="6"/>
  <c r="F645" i="6" s="1"/>
  <c r="F644" i="6" s="1"/>
  <c r="G640" i="6"/>
  <c r="H640" i="6" s="1"/>
  <c r="I639" i="6"/>
  <c r="F639" i="6"/>
  <c r="F638" i="6" s="1"/>
  <c r="F637" i="6" s="1"/>
  <c r="G636" i="6"/>
  <c r="H636" i="6" s="1"/>
  <c r="I635" i="6"/>
  <c r="F635" i="6"/>
  <c r="F634" i="6" s="1"/>
  <c r="F633" i="6" s="1"/>
  <c r="G628" i="6"/>
  <c r="H628" i="6" s="1"/>
  <c r="I627" i="6"/>
  <c r="F627" i="6"/>
  <c r="F626" i="6" s="1"/>
  <c r="F625" i="6" s="1"/>
  <c r="F624" i="6" s="1"/>
  <c r="F623" i="6" s="1"/>
  <c r="F622" i="6" s="1"/>
  <c r="G621" i="6"/>
  <c r="H621" i="6" s="1"/>
  <c r="I620" i="6"/>
  <c r="F620" i="6"/>
  <c r="F619" i="6" s="1"/>
  <c r="F618" i="6" s="1"/>
  <c r="I619" i="6"/>
  <c r="I618" i="6" s="1"/>
  <c r="I617" i="6" s="1"/>
  <c r="G615" i="6"/>
  <c r="H615" i="6" s="1"/>
  <c r="I614" i="6"/>
  <c r="F614" i="6"/>
  <c r="F613" i="6" s="1"/>
  <c r="F612" i="6" s="1"/>
  <c r="F611" i="6" s="1"/>
  <c r="F610" i="6" s="1"/>
  <c r="G607" i="6"/>
  <c r="H607" i="6" s="1"/>
  <c r="I606" i="6"/>
  <c r="I605" i="6" s="1"/>
  <c r="F606" i="6"/>
  <c r="F605" i="6" s="1"/>
  <c r="F604" i="6" s="1"/>
  <c r="F603" i="6" s="1"/>
  <c r="I604" i="6"/>
  <c r="I603" i="6" s="1"/>
  <c r="G602" i="6"/>
  <c r="H602" i="6" s="1"/>
  <c r="I601" i="6"/>
  <c r="F601" i="6"/>
  <c r="F600" i="6" s="1"/>
  <c r="F599" i="6" s="1"/>
  <c r="G598" i="6"/>
  <c r="H598" i="6" s="1"/>
  <c r="I597" i="6"/>
  <c r="I596" i="6" s="1"/>
  <c r="I595" i="6" s="1"/>
  <c r="F597" i="6"/>
  <c r="F596" i="6" s="1"/>
  <c r="G592" i="6"/>
  <c r="H592" i="6" s="1"/>
  <c r="G591" i="6"/>
  <c r="H591" i="6" s="1"/>
  <c r="I590" i="6"/>
  <c r="I589" i="6" s="1"/>
  <c r="F590" i="6"/>
  <c r="F589" i="6" s="1"/>
  <c r="G588" i="6"/>
  <c r="H588" i="6" s="1"/>
  <c r="G587" i="6"/>
  <c r="H587" i="6" s="1"/>
  <c r="I586" i="6"/>
  <c r="I585" i="6" s="1"/>
  <c r="I584" i="6" s="1"/>
  <c r="I583" i="6" s="1"/>
  <c r="F586" i="6"/>
  <c r="F585" i="6" s="1"/>
  <c r="G582" i="6"/>
  <c r="H582" i="6" s="1"/>
  <c r="I581" i="6"/>
  <c r="I580" i="6" s="1"/>
  <c r="I579" i="6" s="1"/>
  <c r="I578" i="6" s="1"/>
  <c r="F581" i="6"/>
  <c r="F580" i="6" s="1"/>
  <c r="G576" i="6"/>
  <c r="H576" i="6" s="1"/>
  <c r="I575" i="6"/>
  <c r="I574" i="6" s="1"/>
  <c r="F575" i="6"/>
  <c r="F574" i="6" s="1"/>
  <c r="G573" i="6"/>
  <c r="H573" i="6" s="1"/>
  <c r="G572" i="6"/>
  <c r="H572" i="6" s="1"/>
  <c r="I571" i="6"/>
  <c r="I570" i="6" s="1"/>
  <c r="F571" i="6"/>
  <c r="F570" i="6" s="1"/>
  <c r="G569" i="6"/>
  <c r="H569" i="6" s="1"/>
  <c r="G568" i="6"/>
  <c r="H568" i="6" s="1"/>
  <c r="I567" i="6"/>
  <c r="F567" i="6"/>
  <c r="F566" i="6" s="1"/>
  <c r="I566" i="6"/>
  <c r="G562" i="6"/>
  <c r="H562" i="6" s="1"/>
  <c r="I561" i="6"/>
  <c r="F561" i="6"/>
  <c r="F560" i="6" s="1"/>
  <c r="F559" i="6" s="1"/>
  <c r="G558" i="6"/>
  <c r="H558" i="6" s="1"/>
  <c r="I557" i="6"/>
  <c r="I556" i="6" s="1"/>
  <c r="I555" i="6" s="1"/>
  <c r="F557" i="6"/>
  <c r="F556" i="6" s="1"/>
  <c r="F555" i="6" s="1"/>
  <c r="G554" i="6"/>
  <c r="H554" i="6" s="1"/>
  <c r="I553" i="6"/>
  <c r="F553" i="6"/>
  <c r="F552" i="6" s="1"/>
  <c r="F551" i="6" s="1"/>
  <c r="G550" i="6"/>
  <c r="H550" i="6" s="1"/>
  <c r="I549" i="6"/>
  <c r="F549" i="6"/>
  <c r="F548" i="6" s="1"/>
  <c r="F547" i="6" s="1"/>
  <c r="G546" i="6"/>
  <c r="H546" i="6" s="1"/>
  <c r="I545" i="6"/>
  <c r="F545" i="6"/>
  <c r="F544" i="6" s="1"/>
  <c r="G543" i="6"/>
  <c r="H543" i="6" s="1"/>
  <c r="I542" i="6"/>
  <c r="F542" i="6"/>
  <c r="F541" i="6" s="1"/>
  <c r="G539" i="6"/>
  <c r="H539" i="6" s="1"/>
  <c r="I538" i="6"/>
  <c r="F538" i="6"/>
  <c r="F537" i="6" s="1"/>
  <c r="F536" i="6" s="1"/>
  <c r="G534" i="6"/>
  <c r="H534" i="6" s="1"/>
  <c r="I533" i="6"/>
  <c r="I532" i="6" s="1"/>
  <c r="F533" i="6"/>
  <c r="F532" i="6" s="1"/>
  <c r="G531" i="6"/>
  <c r="H531" i="6" s="1"/>
  <c r="I530" i="6"/>
  <c r="I529" i="6" s="1"/>
  <c r="F530" i="6"/>
  <c r="F529" i="6" s="1"/>
  <c r="G526" i="6"/>
  <c r="I525" i="6"/>
  <c r="I524" i="6" s="1"/>
  <c r="F525" i="6"/>
  <c r="F524" i="6" s="1"/>
  <c r="G523" i="6"/>
  <c r="H523" i="6" s="1"/>
  <c r="I522" i="6"/>
  <c r="F522" i="6"/>
  <c r="F521" i="6" s="1"/>
  <c r="F520" i="6" s="1"/>
  <c r="F519" i="6" s="1"/>
  <c r="G518" i="6"/>
  <c r="H518" i="6" s="1"/>
  <c r="G517" i="6"/>
  <c r="H517" i="6" s="1"/>
  <c r="I516" i="6"/>
  <c r="F516" i="6"/>
  <c r="F515" i="6" s="1"/>
  <c r="F514" i="6" s="1"/>
  <c r="F513" i="6" s="1"/>
  <c r="I515" i="6"/>
  <c r="G511" i="6"/>
  <c r="H511" i="6" s="1"/>
  <c r="I510" i="6"/>
  <c r="I509" i="6" s="1"/>
  <c r="I508" i="6" s="1"/>
  <c r="F510" i="6"/>
  <c r="F509" i="6" s="1"/>
  <c r="F508" i="6" s="1"/>
  <c r="G507" i="6"/>
  <c r="H507" i="6" s="1"/>
  <c r="G506" i="6"/>
  <c r="H506" i="6" s="1"/>
  <c r="I505" i="6"/>
  <c r="F505" i="6"/>
  <c r="F504" i="6" s="1"/>
  <c r="I504" i="6"/>
  <c r="G503" i="6"/>
  <c r="H503" i="6" s="1"/>
  <c r="I502" i="6"/>
  <c r="I501" i="6" s="1"/>
  <c r="I500" i="6" s="1"/>
  <c r="I499" i="6" s="1"/>
  <c r="F502" i="6"/>
  <c r="F501" i="6" s="1"/>
  <c r="F500" i="6" s="1"/>
  <c r="F499" i="6" s="1"/>
  <c r="G498" i="6"/>
  <c r="H498" i="6" s="1"/>
  <c r="I497" i="6"/>
  <c r="I496" i="6" s="1"/>
  <c r="I495" i="6" s="1"/>
  <c r="F497" i="6"/>
  <c r="F496" i="6" s="1"/>
  <c r="G494" i="6"/>
  <c r="I493" i="6"/>
  <c r="G493" i="6" s="1"/>
  <c r="G491" i="6"/>
  <c r="H491" i="6" s="1"/>
  <c r="I490" i="6"/>
  <c r="F490" i="6"/>
  <c r="F489" i="6" s="1"/>
  <c r="F488" i="6" s="1"/>
  <c r="F487" i="6" s="1"/>
  <c r="G485" i="6"/>
  <c r="I484" i="6"/>
  <c r="G484" i="6" s="1"/>
  <c r="G479" i="6"/>
  <c r="H479" i="6" s="1"/>
  <c r="I478" i="6"/>
  <c r="I477" i="6" s="1"/>
  <c r="I476" i="6" s="1"/>
  <c r="I475" i="6" s="1"/>
  <c r="F478" i="6"/>
  <c r="F477" i="6" s="1"/>
  <c r="F476" i="6" s="1"/>
  <c r="F475" i="6" s="1"/>
  <c r="F474" i="6" s="1"/>
  <c r="G473" i="6"/>
  <c r="H473" i="6" s="1"/>
  <c r="G472" i="6"/>
  <c r="H472" i="6" s="1"/>
  <c r="I471" i="6"/>
  <c r="I470" i="6" s="1"/>
  <c r="I469" i="6" s="1"/>
  <c r="F471" i="6"/>
  <c r="F470" i="6" s="1"/>
  <c r="F469" i="6" s="1"/>
  <c r="F468" i="6" s="1"/>
  <c r="G467" i="6"/>
  <c r="H467" i="6" s="1"/>
  <c r="G466" i="6"/>
  <c r="H466" i="6" s="1"/>
  <c r="G465" i="6"/>
  <c r="H465" i="6" s="1"/>
  <c r="I464" i="6"/>
  <c r="F464" i="6"/>
  <c r="F463" i="6" s="1"/>
  <c r="F462" i="6" s="1"/>
  <c r="I463" i="6"/>
  <c r="I462" i="6" s="1"/>
  <c r="I461" i="6" s="1"/>
  <c r="G459" i="6"/>
  <c r="H459" i="6" s="1"/>
  <c r="I458" i="6"/>
  <c r="F458" i="6"/>
  <c r="G457" i="6"/>
  <c r="H457" i="6" s="1"/>
  <c r="I456" i="6"/>
  <c r="F456" i="6"/>
  <c r="G453" i="6"/>
  <c r="H453" i="6" s="1"/>
  <c r="I452" i="6"/>
  <c r="F452" i="6"/>
  <c r="G451" i="6"/>
  <c r="H451" i="6" s="1"/>
  <c r="I450" i="6"/>
  <c r="F450" i="6"/>
  <c r="G446" i="6"/>
  <c r="H446" i="6" s="1"/>
  <c r="I445" i="6"/>
  <c r="I444" i="6" s="1"/>
  <c r="I443" i="6" s="1"/>
  <c r="I442" i="6" s="1"/>
  <c r="F445" i="6"/>
  <c r="F444" i="6" s="1"/>
  <c r="G440" i="6"/>
  <c r="I439" i="6"/>
  <c r="G439" i="6" s="1"/>
  <c r="G438" i="6"/>
  <c r="I437" i="6"/>
  <c r="G437" i="6" s="1"/>
  <c r="G432" i="6"/>
  <c r="H432" i="6" s="1"/>
  <c r="G431" i="6"/>
  <c r="H431" i="6" s="1"/>
  <c r="I430" i="6"/>
  <c r="F430" i="6"/>
  <c r="G429" i="6"/>
  <c r="H429" i="6" s="1"/>
  <c r="G428" i="6"/>
  <c r="H428" i="6" s="1"/>
  <c r="I427" i="6"/>
  <c r="I426" i="6" s="1"/>
  <c r="F427" i="6"/>
  <c r="F426" i="6" s="1"/>
  <c r="F422" i="6" s="1"/>
  <c r="F421" i="6" s="1"/>
  <c r="G425" i="6"/>
  <c r="I424" i="6"/>
  <c r="G424" i="6" s="1"/>
  <c r="G418" i="6"/>
  <c r="H418" i="6" s="1"/>
  <c r="I417" i="6"/>
  <c r="I416" i="6" s="1"/>
  <c r="F417" i="6"/>
  <c r="F416" i="6" s="1"/>
  <c r="F415" i="6" s="1"/>
  <c r="F414" i="6" s="1"/>
  <c r="F413" i="6" s="1"/>
  <c r="F412" i="6" s="1"/>
  <c r="G411" i="6"/>
  <c r="H411" i="6" s="1"/>
  <c r="I410" i="6"/>
  <c r="I409" i="6" s="1"/>
  <c r="F410" i="6"/>
  <c r="F409" i="6" s="1"/>
  <c r="F408" i="6" s="1"/>
  <c r="G407" i="6"/>
  <c r="H407" i="6" s="1"/>
  <c r="I406" i="6"/>
  <c r="F406" i="6"/>
  <c r="F405" i="6" s="1"/>
  <c r="F404" i="6" s="1"/>
  <c r="G399" i="6"/>
  <c r="H399" i="6" s="1"/>
  <c r="G398" i="6"/>
  <c r="H398" i="6" s="1"/>
  <c r="I397" i="6"/>
  <c r="F397" i="6"/>
  <c r="F396" i="6" s="1"/>
  <c r="F395" i="6" s="1"/>
  <c r="F394" i="6" s="1"/>
  <c r="F393" i="6" s="1"/>
  <c r="F392" i="6" s="1"/>
  <c r="G391" i="6"/>
  <c r="H391" i="6" s="1"/>
  <c r="I390" i="6"/>
  <c r="I389" i="6" s="1"/>
  <c r="F390" i="6"/>
  <c r="F389" i="6"/>
  <c r="F388" i="6" s="1"/>
  <c r="F387" i="6" s="1"/>
  <c r="F386" i="6" s="1"/>
  <c r="F385" i="6" s="1"/>
  <c r="G384" i="6"/>
  <c r="I383" i="6"/>
  <c r="G383" i="6" s="1"/>
  <c r="G379" i="6"/>
  <c r="I378" i="6"/>
  <c r="I377" i="6" s="1"/>
  <c r="G377" i="6" s="1"/>
  <c r="G373" i="6"/>
  <c r="H373" i="6" s="1"/>
  <c r="I372" i="6"/>
  <c r="F372" i="6"/>
  <c r="F371" i="6" s="1"/>
  <c r="G369" i="6"/>
  <c r="H369" i="6" s="1"/>
  <c r="I368" i="6"/>
  <c r="F368" i="6"/>
  <c r="F367" i="6" s="1"/>
  <c r="F366" i="6" s="1"/>
  <c r="G361" i="6"/>
  <c r="I360" i="6"/>
  <c r="G360" i="6" s="1"/>
  <c r="G355" i="6"/>
  <c r="I354" i="6"/>
  <c r="G354" i="6" s="1"/>
  <c r="G352" i="6"/>
  <c r="I351" i="6"/>
  <c r="G351" i="6" s="1"/>
  <c r="G345" i="6"/>
  <c r="H345" i="6" s="1"/>
  <c r="I344" i="6"/>
  <c r="F344" i="6"/>
  <c r="F343" i="6" s="1"/>
  <c r="G338" i="6"/>
  <c r="H338" i="6" s="1"/>
  <c r="I337" i="6"/>
  <c r="F337" i="6"/>
  <c r="F336" i="6" s="1"/>
  <c r="F335" i="6" s="1"/>
  <c r="F334" i="6" s="1"/>
  <c r="G333" i="6"/>
  <c r="H333" i="6" s="1"/>
  <c r="I332" i="6"/>
  <c r="I331" i="6" s="1"/>
  <c r="F332" i="6"/>
  <c r="F331" i="6" s="1"/>
  <c r="F330" i="6" s="1"/>
  <c r="F329" i="6" s="1"/>
  <c r="F328" i="6" s="1"/>
  <c r="G326" i="6"/>
  <c r="H326" i="6" s="1"/>
  <c r="G325" i="6"/>
  <c r="H325" i="6" s="1"/>
  <c r="I324" i="6"/>
  <c r="I323" i="6" s="1"/>
  <c r="I322" i="6" s="1"/>
  <c r="F324" i="6"/>
  <c r="F323" i="6" s="1"/>
  <c r="G321" i="6"/>
  <c r="H321" i="6" s="1"/>
  <c r="I320" i="6"/>
  <c r="I319" i="6" s="1"/>
  <c r="I318" i="6" s="1"/>
  <c r="F320" i="6"/>
  <c r="F319" i="6" s="1"/>
  <c r="F318" i="6" s="1"/>
  <c r="G316" i="6"/>
  <c r="H316" i="6" s="1"/>
  <c r="I315" i="6"/>
  <c r="I314" i="6" s="1"/>
  <c r="I313" i="6" s="1"/>
  <c r="F315" i="6"/>
  <c r="F314" i="6" s="1"/>
  <c r="G309" i="6"/>
  <c r="H309" i="6" s="1"/>
  <c r="I308" i="6"/>
  <c r="I307" i="6" s="1"/>
  <c r="I306" i="6" s="1"/>
  <c r="F308" i="6"/>
  <c r="F307" i="6" s="1"/>
  <c r="F306" i="6" s="1"/>
  <c r="G305" i="6"/>
  <c r="H305" i="6" s="1"/>
  <c r="I304" i="6"/>
  <c r="F304" i="6"/>
  <c r="F303" i="6" s="1"/>
  <c r="G301" i="6"/>
  <c r="H301" i="6" s="1"/>
  <c r="I300" i="6"/>
  <c r="I299" i="6" s="1"/>
  <c r="F300" i="6"/>
  <c r="F299" i="6" s="1"/>
  <c r="F298" i="6" s="1"/>
  <c r="G296" i="6"/>
  <c r="H296" i="6" s="1"/>
  <c r="I295" i="6"/>
  <c r="F295" i="6"/>
  <c r="F294" i="6" s="1"/>
  <c r="G290" i="6"/>
  <c r="H290" i="6" s="1"/>
  <c r="I289" i="6"/>
  <c r="I288" i="6" s="1"/>
  <c r="F289" i="6"/>
  <c r="F288" i="6" s="1"/>
  <c r="G287" i="6"/>
  <c r="H287" i="6" s="1"/>
  <c r="I286" i="6"/>
  <c r="I285" i="6" s="1"/>
  <c r="F286" i="6"/>
  <c r="F285" i="6" s="1"/>
  <c r="G282" i="6"/>
  <c r="H282" i="6" s="1"/>
  <c r="G281" i="6"/>
  <c r="H281" i="6" s="1"/>
  <c r="I280" i="6"/>
  <c r="I279" i="6" s="1"/>
  <c r="F280" i="6"/>
  <c r="F279" i="6" s="1"/>
  <c r="G278" i="6"/>
  <c r="H278" i="6" s="1"/>
  <c r="G277" i="6"/>
  <c r="H277" i="6" s="1"/>
  <c r="I276" i="6"/>
  <c r="F276" i="6"/>
  <c r="F275" i="6" s="1"/>
  <c r="F271" i="6"/>
  <c r="G269" i="6"/>
  <c r="H269" i="6" s="1"/>
  <c r="I268" i="6"/>
  <c r="F268" i="6"/>
  <c r="F267" i="6" s="1"/>
  <c r="G265" i="6"/>
  <c r="H265" i="6" s="1"/>
  <c r="I264" i="6"/>
  <c r="F264" i="6"/>
  <c r="F263" i="6" s="1"/>
  <c r="F262" i="6" s="1"/>
  <c r="G261" i="6"/>
  <c r="H261" i="6" s="1"/>
  <c r="I260" i="6"/>
  <c r="I259" i="6" s="1"/>
  <c r="I258" i="6" s="1"/>
  <c r="F260" i="6"/>
  <c r="F259" i="6" s="1"/>
  <c r="F258" i="6" s="1"/>
  <c r="G256" i="6"/>
  <c r="H256" i="6" s="1"/>
  <c r="I255" i="6"/>
  <c r="F255" i="6"/>
  <c r="F254" i="6" s="1"/>
  <c r="F253" i="6" s="1"/>
  <c r="F252" i="6" s="1"/>
  <c r="F251" i="6" s="1"/>
  <c r="G249" i="6"/>
  <c r="H249" i="6" s="1"/>
  <c r="I248" i="6"/>
  <c r="F248" i="6"/>
  <c r="F247" i="6" s="1"/>
  <c r="F246" i="6" s="1"/>
  <c r="F245" i="6" s="1"/>
  <c r="G244" i="6"/>
  <c r="H244" i="6" s="1"/>
  <c r="I243" i="6"/>
  <c r="F243" i="6"/>
  <c r="F242" i="6" s="1"/>
  <c r="G241" i="6"/>
  <c r="H241" i="6" s="1"/>
  <c r="G240" i="6"/>
  <c r="H240" i="6" s="1"/>
  <c r="I239" i="6"/>
  <c r="F239" i="6"/>
  <c r="F238" i="6" s="1"/>
  <c r="G237" i="6"/>
  <c r="H237" i="6" s="1"/>
  <c r="G236" i="6"/>
  <c r="H236" i="6" s="1"/>
  <c r="I235" i="6"/>
  <c r="F235" i="6"/>
  <c r="F234" i="6" s="1"/>
  <c r="G228" i="6"/>
  <c r="H228" i="6" s="1"/>
  <c r="G227" i="6"/>
  <c r="H227" i="6" s="1"/>
  <c r="I226" i="6"/>
  <c r="F226" i="6"/>
  <c r="F225" i="6" s="1"/>
  <c r="F224" i="6" s="1"/>
  <c r="F223" i="6" s="1"/>
  <c r="F222" i="6" s="1"/>
  <c r="F221" i="6" s="1"/>
  <c r="G220" i="6"/>
  <c r="G219" i="6"/>
  <c r="I218" i="6"/>
  <c r="G216" i="6"/>
  <c r="G215" i="6"/>
  <c r="I214" i="6"/>
  <c r="G209" i="6"/>
  <c r="H209" i="6" s="1"/>
  <c r="I208" i="6"/>
  <c r="F208" i="6"/>
  <c r="I207" i="6"/>
  <c r="F207" i="6"/>
  <c r="F206" i="6" s="1"/>
  <c r="F205" i="6" s="1"/>
  <c r="F204" i="6" s="1"/>
  <c r="F203" i="6" s="1"/>
  <c r="G202" i="6"/>
  <c r="H202" i="6" s="1"/>
  <c r="I201" i="6"/>
  <c r="F201" i="6"/>
  <c r="G200" i="6"/>
  <c r="H200" i="6" s="1"/>
  <c r="I199" i="6"/>
  <c r="F199" i="6"/>
  <c r="F198" i="6" s="1"/>
  <c r="G195" i="6"/>
  <c r="H195" i="6" s="1"/>
  <c r="I194" i="6"/>
  <c r="I193" i="6" s="1"/>
  <c r="F194" i="6"/>
  <c r="F193" i="6" s="1"/>
  <c r="G192" i="6"/>
  <c r="I191" i="6"/>
  <c r="F189" i="6"/>
  <c r="G188" i="6"/>
  <c r="H188" i="6" s="1"/>
  <c r="G187" i="6"/>
  <c r="H187" i="6" s="1"/>
  <c r="I186" i="6"/>
  <c r="I185" i="6" s="1"/>
  <c r="F186" i="6"/>
  <c r="F185" i="6" s="1"/>
  <c r="G184" i="6"/>
  <c r="H184" i="6" s="1"/>
  <c r="G183" i="6"/>
  <c r="H183" i="6" s="1"/>
  <c r="I182" i="6"/>
  <c r="G182" i="6" s="1"/>
  <c r="H182" i="6" s="1"/>
  <c r="F182" i="6"/>
  <c r="F181" i="6" s="1"/>
  <c r="G180" i="6"/>
  <c r="H180" i="6" s="1"/>
  <c r="I179" i="6"/>
  <c r="F179" i="6"/>
  <c r="G177" i="6"/>
  <c r="H177" i="6" s="1"/>
  <c r="I176" i="6"/>
  <c r="I175" i="6" s="1"/>
  <c r="I174" i="6" s="1"/>
  <c r="I173" i="6" s="1"/>
  <c r="F176" i="6"/>
  <c r="F175" i="6" s="1"/>
  <c r="F174" i="6" s="1"/>
  <c r="F173" i="6" s="1"/>
  <c r="F172" i="6" s="1"/>
  <c r="G171" i="6"/>
  <c r="H171" i="6" s="1"/>
  <c r="I170" i="6"/>
  <c r="I169" i="6" s="1"/>
  <c r="I168" i="6" s="1"/>
  <c r="I167" i="6" s="1"/>
  <c r="F170" i="6"/>
  <c r="F169" i="6" s="1"/>
  <c r="G166" i="6"/>
  <c r="H166" i="6" s="1"/>
  <c r="I165" i="6"/>
  <c r="F165" i="6"/>
  <c r="I164" i="6"/>
  <c r="F164" i="6"/>
  <c r="F163" i="6" s="1"/>
  <c r="F162" i="6" s="1"/>
  <c r="F161" i="6" s="1"/>
  <c r="G159" i="6"/>
  <c r="H159" i="6" s="1"/>
  <c r="I158" i="6"/>
  <c r="F158" i="6"/>
  <c r="F157" i="6" s="1"/>
  <c r="F156" i="6" s="1"/>
  <c r="F155" i="6" s="1"/>
  <c r="G154" i="6"/>
  <c r="H154" i="6" s="1"/>
  <c r="I153" i="6"/>
  <c r="I152" i="6" s="1"/>
  <c r="I151" i="6" s="1"/>
  <c r="F153" i="6"/>
  <c r="F152" i="6" s="1"/>
  <c r="F151" i="6" s="1"/>
  <c r="G147" i="6"/>
  <c r="H147" i="6" s="1"/>
  <c r="I146" i="6"/>
  <c r="I145" i="6" s="1"/>
  <c r="F146" i="6"/>
  <c r="F145" i="6" s="1"/>
  <c r="G144" i="6"/>
  <c r="H144" i="6" s="1"/>
  <c r="I143" i="6"/>
  <c r="F143" i="6"/>
  <c r="F142" i="6" s="1"/>
  <c r="F141" i="6" s="1"/>
  <c r="G140" i="6"/>
  <c r="G139" i="6"/>
  <c r="H139" i="6" s="1"/>
  <c r="I138" i="6"/>
  <c r="F138" i="6"/>
  <c r="F137" i="6" s="1"/>
  <c r="F136" i="6" s="1"/>
  <c r="I137" i="6"/>
  <c r="I136" i="6" s="1"/>
  <c r="G134" i="6"/>
  <c r="H134" i="6" s="1"/>
  <c r="I133" i="6"/>
  <c r="F133" i="6"/>
  <c r="F131" i="6" s="1"/>
  <c r="G132" i="6"/>
  <c r="G130" i="6"/>
  <c r="H130" i="6" s="1"/>
  <c r="I129" i="6"/>
  <c r="I128" i="6" s="1"/>
  <c r="F129" i="6"/>
  <c r="F128" i="6" s="1"/>
  <c r="F127" i="6" s="1"/>
  <c r="F126" i="6" s="1"/>
  <c r="F125" i="6" s="1"/>
  <c r="G124" i="6"/>
  <c r="H124" i="6" s="1"/>
  <c r="G123" i="6"/>
  <c r="H123" i="6" s="1"/>
  <c r="I122" i="6"/>
  <c r="F122" i="6"/>
  <c r="F121" i="6" s="1"/>
  <c r="I121" i="6"/>
  <c r="G120" i="6"/>
  <c r="H120" i="6" s="1"/>
  <c r="G119" i="6"/>
  <c r="H119" i="6" s="1"/>
  <c r="I118" i="6"/>
  <c r="I117" i="6" s="1"/>
  <c r="I116" i="6" s="1"/>
  <c r="F118" i="6"/>
  <c r="F117" i="6" s="1"/>
  <c r="G115" i="6"/>
  <c r="H115" i="6" s="1"/>
  <c r="G114" i="6"/>
  <c r="H114" i="6" s="1"/>
  <c r="I113" i="6"/>
  <c r="I112" i="6" s="1"/>
  <c r="F113" i="6"/>
  <c r="F112" i="6" s="1"/>
  <c r="G111" i="6"/>
  <c r="H111" i="6" s="1"/>
  <c r="G110" i="6"/>
  <c r="H110" i="6" s="1"/>
  <c r="I109" i="6"/>
  <c r="F109" i="6"/>
  <c r="I108" i="6"/>
  <c r="F108" i="6"/>
  <c r="F107" i="6" s="1"/>
  <c r="G104" i="6"/>
  <c r="H104" i="6" s="1"/>
  <c r="I103" i="6"/>
  <c r="I102" i="6" s="1"/>
  <c r="I101" i="6" s="1"/>
  <c r="F103" i="6"/>
  <c r="F102" i="6" s="1"/>
  <c r="F101" i="6" s="1"/>
  <c r="G100" i="6"/>
  <c r="H100" i="6" s="1"/>
  <c r="I99" i="6"/>
  <c r="F99" i="6"/>
  <c r="F98" i="6" s="1"/>
  <c r="F97" i="6" s="1"/>
  <c r="F96" i="6" s="1"/>
  <c r="G94" i="6"/>
  <c r="H94" i="6" s="1"/>
  <c r="I93" i="6"/>
  <c r="G93" i="6" s="1"/>
  <c r="H93" i="6" s="1"/>
  <c r="F93" i="6"/>
  <c r="F92" i="6" s="1"/>
  <c r="F91" i="6" s="1"/>
  <c r="G90" i="6"/>
  <c r="H90" i="6" s="1"/>
  <c r="I89" i="6"/>
  <c r="I88" i="6" s="1"/>
  <c r="F89" i="6"/>
  <c r="F88" i="6" s="1"/>
  <c r="G87" i="6"/>
  <c r="H87" i="6" s="1"/>
  <c r="G86" i="6"/>
  <c r="H86" i="6" s="1"/>
  <c r="I85" i="6"/>
  <c r="I84" i="6" s="1"/>
  <c r="F85" i="6"/>
  <c r="F84" i="6" s="1"/>
  <c r="G83" i="6"/>
  <c r="H83" i="6" s="1"/>
  <c r="G82" i="6"/>
  <c r="H82" i="6" s="1"/>
  <c r="I81" i="6"/>
  <c r="F81" i="6"/>
  <c r="F80" i="6" s="1"/>
  <c r="G74" i="6"/>
  <c r="H74" i="6" s="1"/>
  <c r="I73" i="6"/>
  <c r="I72" i="6" s="1"/>
  <c r="I71" i="6" s="1"/>
  <c r="F73" i="6"/>
  <c r="F72" i="6" s="1"/>
  <c r="F71" i="6" s="1"/>
  <c r="G70" i="6"/>
  <c r="H70" i="6" s="1"/>
  <c r="I69" i="6"/>
  <c r="I68" i="6" s="1"/>
  <c r="I67" i="6" s="1"/>
  <c r="F69" i="6"/>
  <c r="F68" i="6" s="1"/>
  <c r="G66" i="6"/>
  <c r="H66" i="6" s="1"/>
  <c r="G65" i="6"/>
  <c r="H65" i="6" s="1"/>
  <c r="G64" i="6"/>
  <c r="H64" i="6" s="1"/>
  <c r="I63" i="6"/>
  <c r="I62" i="6" s="1"/>
  <c r="I61" i="6" s="1"/>
  <c r="I60" i="6" s="1"/>
  <c r="F63" i="6"/>
  <c r="F62" i="6" s="1"/>
  <c r="G57" i="6"/>
  <c r="H57" i="6" s="1"/>
  <c r="I56" i="6"/>
  <c r="I55" i="6" s="1"/>
  <c r="I54" i="6" s="1"/>
  <c r="F56" i="6"/>
  <c r="F55" i="6" s="1"/>
  <c r="F54" i="6" s="1"/>
  <c r="G53" i="6"/>
  <c r="H53" i="6" s="1"/>
  <c r="I52" i="6"/>
  <c r="I51" i="6" s="1"/>
  <c r="F52" i="6"/>
  <c r="F51" i="6" s="1"/>
  <c r="G50" i="6"/>
  <c r="H50" i="6" s="1"/>
  <c r="G49" i="6"/>
  <c r="H49" i="6" s="1"/>
  <c r="I48" i="6"/>
  <c r="F48" i="6"/>
  <c r="F47" i="6" s="1"/>
  <c r="G46" i="6"/>
  <c r="H46" i="6" s="1"/>
  <c r="G45" i="6"/>
  <c r="H45" i="6" s="1"/>
  <c r="I44" i="6"/>
  <c r="I43" i="6" s="1"/>
  <c r="F44" i="6"/>
  <c r="F43" i="6" s="1"/>
  <c r="G39" i="6"/>
  <c r="H39" i="6" s="1"/>
  <c r="I38" i="6"/>
  <c r="I37" i="6" s="1"/>
  <c r="F38" i="6"/>
  <c r="F37" i="6" s="1"/>
  <c r="G36" i="6"/>
  <c r="H36" i="6" s="1"/>
  <c r="G35" i="6"/>
  <c r="H35" i="6" s="1"/>
  <c r="I34" i="6"/>
  <c r="I33" i="6" s="1"/>
  <c r="F34" i="6"/>
  <c r="F33" i="6" s="1"/>
  <c r="G32" i="6"/>
  <c r="H32" i="6" s="1"/>
  <c r="G31" i="6"/>
  <c r="H31" i="6" s="1"/>
  <c r="I30" i="6"/>
  <c r="F30" i="6"/>
  <c r="F29" i="6" s="1"/>
  <c r="I29" i="6"/>
  <c r="G28" i="6"/>
  <c r="H28" i="6" s="1"/>
  <c r="G27" i="6"/>
  <c r="H27" i="6" s="1"/>
  <c r="I26" i="6"/>
  <c r="I25" i="6" s="1"/>
  <c r="F26" i="6"/>
  <c r="F25" i="6" s="1"/>
  <c r="G24" i="6"/>
  <c r="H24" i="6" s="1"/>
  <c r="G23" i="6"/>
  <c r="H23" i="6" s="1"/>
  <c r="I22" i="6"/>
  <c r="I21" i="6" s="1"/>
  <c r="F22" i="6"/>
  <c r="F21" i="6" s="1"/>
  <c r="F18" i="6"/>
  <c r="G17" i="6"/>
  <c r="H17" i="6" s="1"/>
  <c r="I16" i="6"/>
  <c r="I15" i="6" s="1"/>
  <c r="I14" i="6" s="1"/>
  <c r="F16" i="6"/>
  <c r="F15" i="6" s="1"/>
  <c r="F14" i="6" s="1"/>
  <c r="F13" i="6" s="1"/>
  <c r="F12" i="6" s="1"/>
  <c r="E20" i="1"/>
  <c r="E28" i="1"/>
  <c r="E41" i="1"/>
  <c r="E45" i="1"/>
  <c r="E53" i="1"/>
  <c r="E57" i="1"/>
  <c r="E61" i="1"/>
  <c r="E69" i="1"/>
  <c r="D12" i="1"/>
  <c r="E12" i="1" s="1"/>
  <c r="D13" i="1"/>
  <c r="E13" i="1" s="1"/>
  <c r="D14" i="1"/>
  <c r="D15" i="1"/>
  <c r="E15" i="1" s="1"/>
  <c r="D18" i="1"/>
  <c r="E18" i="1" s="1"/>
  <c r="D19" i="1"/>
  <c r="E19" i="1" s="1"/>
  <c r="D20" i="1"/>
  <c r="D21" i="1"/>
  <c r="E21" i="1" s="1"/>
  <c r="D22" i="1"/>
  <c r="E22" i="1" s="1"/>
  <c r="D23" i="1"/>
  <c r="E23" i="1" s="1"/>
  <c r="D25" i="1"/>
  <c r="E25" i="1" s="1"/>
  <c r="D26" i="1"/>
  <c r="E26" i="1" s="1"/>
  <c r="D27" i="1"/>
  <c r="E27" i="1" s="1"/>
  <c r="D28" i="1"/>
  <c r="D30" i="1"/>
  <c r="E30" i="1" s="1"/>
  <c r="D31" i="1"/>
  <c r="E31" i="1" s="1"/>
  <c r="D33" i="1"/>
  <c r="E33" i="1" s="1"/>
  <c r="D34" i="1"/>
  <c r="E34" i="1" s="1"/>
  <c r="D35" i="1"/>
  <c r="D38" i="1"/>
  <c r="E38" i="1" s="1"/>
  <c r="D39" i="1"/>
  <c r="E39" i="1" s="1"/>
  <c r="D40" i="1"/>
  <c r="E40" i="1" s="1"/>
  <c r="D41" i="1"/>
  <c r="D42" i="1"/>
  <c r="E42" i="1" s="1"/>
  <c r="D43" i="1"/>
  <c r="E43" i="1" s="1"/>
  <c r="D45" i="1"/>
  <c r="D47" i="1"/>
  <c r="E47" i="1" s="1"/>
  <c r="D48" i="1"/>
  <c r="E48" i="1" s="1"/>
  <c r="D50" i="1"/>
  <c r="E50" i="1" s="1"/>
  <c r="D51" i="1"/>
  <c r="E51" i="1" s="1"/>
  <c r="D53" i="1"/>
  <c r="D54" i="1"/>
  <c r="E54" i="1" s="1"/>
  <c r="D55" i="1"/>
  <c r="E55" i="1" s="1"/>
  <c r="D56" i="1"/>
  <c r="E56" i="1" s="1"/>
  <c r="D57" i="1"/>
  <c r="D58" i="1"/>
  <c r="E58" i="1" s="1"/>
  <c r="D59" i="1"/>
  <c r="E59" i="1" s="1"/>
  <c r="D60" i="1"/>
  <c r="E60" i="1" s="1"/>
  <c r="D61" i="1"/>
  <c r="D62" i="1"/>
  <c r="E62" i="1" s="1"/>
  <c r="D63" i="1"/>
  <c r="E63" i="1" s="1"/>
  <c r="D64" i="1"/>
  <c r="E64" i="1" s="1"/>
  <c r="D67" i="1"/>
  <c r="E67" i="1" s="1"/>
  <c r="D68" i="1"/>
  <c r="E68" i="1" s="1"/>
  <c r="D69" i="1"/>
  <c r="D70" i="1"/>
  <c r="E70" i="1" s="1"/>
  <c r="D71" i="1"/>
  <c r="J19" i="3"/>
  <c r="J21" i="3"/>
  <c r="J25" i="3"/>
  <c r="J26" i="3"/>
  <c r="J29" i="3"/>
  <c r="J30" i="3"/>
  <c r="J33" i="3"/>
  <c r="J34" i="3"/>
  <c r="J37" i="3"/>
  <c r="J41" i="3"/>
  <c r="J47" i="3"/>
  <c r="J48" i="3"/>
  <c r="J51" i="3"/>
  <c r="J52" i="3"/>
  <c r="J55" i="3"/>
  <c r="J59" i="3"/>
  <c r="J65" i="3"/>
  <c r="J69" i="3"/>
  <c r="J73" i="3"/>
  <c r="J74" i="3"/>
  <c r="J77" i="3"/>
  <c r="J78" i="3"/>
  <c r="J81" i="3"/>
  <c r="J84" i="3"/>
  <c r="J85" i="3"/>
  <c r="J91" i="3"/>
  <c r="J95" i="3"/>
  <c r="J101" i="3"/>
  <c r="J102" i="3"/>
  <c r="J105" i="3"/>
  <c r="J106" i="3"/>
  <c r="J110" i="3"/>
  <c r="J111" i="3"/>
  <c r="J114" i="3"/>
  <c r="J115" i="3"/>
  <c r="J121" i="3"/>
  <c r="J126" i="3"/>
  <c r="J129" i="3"/>
  <c r="J136" i="3"/>
  <c r="J141" i="3"/>
  <c r="J148" i="3"/>
  <c r="J153" i="3"/>
  <c r="J159" i="3"/>
  <c r="J165" i="3"/>
  <c r="J166" i="3"/>
  <c r="J169" i="3"/>
  <c r="J170" i="3"/>
  <c r="J174" i="3"/>
  <c r="J179" i="3"/>
  <c r="J181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6" i="3"/>
  <c r="J217" i="3"/>
  <c r="J220" i="3"/>
  <c r="J221" i="3"/>
  <c r="J228" i="3"/>
  <c r="J229" i="3"/>
  <c r="J237" i="3"/>
  <c r="J238" i="3"/>
  <c r="J241" i="3"/>
  <c r="J242" i="3"/>
  <c r="J245" i="3"/>
  <c r="J250" i="3"/>
  <c r="J256" i="3"/>
  <c r="J259" i="3"/>
  <c r="J267" i="3"/>
  <c r="J268" i="3"/>
  <c r="J271" i="3"/>
  <c r="J272" i="3"/>
  <c r="J277" i="3"/>
  <c r="J280" i="3"/>
  <c r="J286" i="3"/>
  <c r="J291" i="3"/>
  <c r="J295" i="3"/>
  <c r="J302" i="3"/>
  <c r="J307" i="3"/>
  <c r="J311" i="3"/>
  <c r="J318" i="3"/>
  <c r="J326" i="3"/>
  <c r="J333" i="3"/>
  <c r="J340" i="3"/>
  <c r="J341" i="3"/>
  <c r="J349" i="3"/>
  <c r="J356" i="3"/>
  <c r="J357" i="3"/>
  <c r="J359" i="3"/>
  <c r="J360" i="3"/>
  <c r="J366" i="3"/>
  <c r="J368" i="3"/>
  <c r="J372" i="3"/>
  <c r="J374" i="3"/>
  <c r="J380" i="3"/>
  <c r="J381" i="3"/>
  <c r="J382" i="3"/>
  <c r="J387" i="3"/>
  <c r="J388" i="3"/>
  <c r="J394" i="3"/>
  <c r="J400" i="3"/>
  <c r="J404" i="3"/>
  <c r="J410" i="3"/>
  <c r="J411" i="3"/>
  <c r="J416" i="3"/>
  <c r="J422" i="3"/>
  <c r="J426" i="3"/>
  <c r="J432" i="3"/>
  <c r="J433" i="3"/>
  <c r="J436" i="3"/>
  <c r="J437" i="3"/>
  <c r="J440" i="3"/>
  <c r="J445" i="3"/>
  <c r="J446" i="3"/>
  <c r="J449" i="3"/>
  <c r="J450" i="3"/>
  <c r="J456" i="3"/>
  <c r="J460" i="3"/>
  <c r="J468" i="3"/>
  <c r="J474" i="3"/>
  <c r="J481" i="3"/>
  <c r="J489" i="3"/>
  <c r="J496" i="3"/>
  <c r="J497" i="3"/>
  <c r="J503" i="3"/>
  <c r="J507" i="3"/>
  <c r="J513" i="3"/>
  <c r="J520" i="3"/>
  <c r="J521" i="3"/>
  <c r="J525" i="3"/>
  <c r="J526" i="3"/>
  <c r="J531" i="3"/>
  <c r="J532" i="3"/>
  <c r="J537" i="3"/>
  <c r="J538" i="3"/>
  <c r="J543" i="3"/>
  <c r="J544" i="3"/>
  <c r="J550" i="3"/>
  <c r="J554" i="3"/>
  <c r="J559" i="3"/>
  <c r="J564" i="3"/>
  <c r="J566" i="3"/>
  <c r="J568" i="3"/>
  <c r="J570" i="3"/>
  <c r="J576" i="3"/>
  <c r="J577" i="3"/>
  <c r="J580" i="3"/>
  <c r="J581" i="3"/>
  <c r="J586" i="3"/>
  <c r="J595" i="3"/>
  <c r="J602" i="3"/>
  <c r="J603" i="3"/>
  <c r="J609" i="3"/>
  <c r="J612" i="3"/>
  <c r="J613" i="3"/>
  <c r="J619" i="3"/>
  <c r="J620" i="3"/>
  <c r="J625" i="3"/>
  <c r="J626" i="3"/>
  <c r="J632" i="3"/>
  <c r="J635" i="3"/>
  <c r="J636" i="3"/>
  <c r="J642" i="3"/>
  <c r="J643" i="3"/>
  <c r="J649" i="3"/>
  <c r="J650" i="3"/>
  <c r="J651" i="3"/>
  <c r="J652" i="3"/>
  <c r="J653" i="3"/>
  <c r="J659" i="3"/>
  <c r="J660" i="3"/>
  <c r="J661" i="3"/>
  <c r="J662" i="3"/>
  <c r="J663" i="3"/>
  <c r="J665" i="3"/>
  <c r="J666" i="3"/>
  <c r="J672" i="3"/>
  <c r="J676" i="3"/>
  <c r="J682" i="3"/>
  <c r="J683" i="3"/>
  <c r="J686" i="3"/>
  <c r="J687" i="3"/>
  <c r="J688" i="3"/>
  <c r="J689" i="3"/>
  <c r="J690" i="3"/>
  <c r="J695" i="3"/>
  <c r="J696" i="3"/>
  <c r="J702" i="3"/>
  <c r="J703" i="3"/>
  <c r="J704" i="3"/>
  <c r="J705" i="3"/>
  <c r="J706" i="3"/>
  <c r="J714" i="3"/>
  <c r="J719" i="3"/>
  <c r="J727" i="3"/>
  <c r="J734" i="3"/>
  <c r="J735" i="3"/>
  <c r="J737" i="3"/>
  <c r="J738" i="3"/>
  <c r="J744" i="3"/>
  <c r="J748" i="3"/>
  <c r="J750" i="3"/>
  <c r="J756" i="3"/>
  <c r="J763" i="3"/>
  <c r="J764" i="3"/>
  <c r="J770" i="3"/>
  <c r="J774" i="3"/>
  <c r="J780" i="3"/>
  <c r="J781" i="3"/>
  <c r="J784" i="3"/>
  <c r="J785" i="3"/>
  <c r="J793" i="3"/>
  <c r="J798" i="3"/>
  <c r="J800" i="3"/>
  <c r="J805" i="3"/>
  <c r="J808" i="3"/>
  <c r="J814" i="3"/>
  <c r="J815" i="3"/>
  <c r="J818" i="3"/>
  <c r="J819" i="3"/>
  <c r="J827" i="3"/>
  <c r="J828" i="3"/>
  <c r="J831" i="3"/>
  <c r="J832" i="3"/>
  <c r="J835" i="3"/>
  <c r="J840" i="3"/>
  <c r="J841" i="3"/>
  <c r="J844" i="3"/>
  <c r="J848" i="3"/>
  <c r="J852" i="3"/>
  <c r="J860" i="3"/>
  <c r="J863" i="3"/>
  <c r="J868" i="3"/>
  <c r="J871" i="3"/>
  <c r="J877" i="3"/>
  <c r="J878" i="3"/>
  <c r="J881" i="3"/>
  <c r="J882" i="3"/>
  <c r="J885" i="3"/>
  <c r="J888" i="3"/>
  <c r="J892" i="3"/>
  <c r="J897" i="3"/>
  <c r="J905" i="3"/>
  <c r="J907" i="3"/>
  <c r="J908" i="3"/>
  <c r="J909" i="3"/>
  <c r="J910" i="3"/>
  <c r="J911" i="3"/>
  <c r="J916" i="3"/>
  <c r="J917" i="3"/>
  <c r="J918" i="3"/>
  <c r="J919" i="3"/>
  <c r="J920" i="3"/>
  <c r="J927" i="3"/>
  <c r="J934" i="3"/>
  <c r="J935" i="3"/>
  <c r="J938" i="3"/>
  <c r="J940" i="3"/>
  <c r="J942" i="3"/>
  <c r="J945" i="3"/>
  <c r="J952" i="3"/>
  <c r="J958" i="3"/>
  <c r="J963" i="3"/>
  <c r="J971" i="3"/>
  <c r="J972" i="3"/>
  <c r="J975" i="3"/>
  <c r="J978" i="3"/>
  <c r="J983" i="3"/>
  <c r="J987" i="3"/>
  <c r="J991" i="3"/>
  <c r="J994" i="3"/>
  <c r="J995" i="3"/>
  <c r="J998" i="3"/>
  <c r="J999" i="3"/>
  <c r="J1002" i="3"/>
  <c r="J1007" i="3"/>
  <c r="J1011" i="3"/>
  <c r="J1014" i="3"/>
  <c r="J1020" i="3"/>
  <c r="J1026" i="3"/>
  <c r="J1030" i="3"/>
  <c r="J1031" i="3"/>
  <c r="J1032" i="3"/>
  <c r="J1033" i="3"/>
  <c r="J1034" i="3"/>
  <c r="J1035" i="3"/>
  <c r="J1036" i="3"/>
  <c r="J1037" i="3"/>
  <c r="J1038" i="3"/>
  <c r="J1039" i="3"/>
  <c r="J1040" i="3"/>
  <c r="J1043" i="3"/>
  <c r="J1047" i="3"/>
  <c r="J1051" i="3"/>
  <c r="J1055" i="3"/>
  <c r="J1059" i="3"/>
  <c r="J1064" i="3"/>
  <c r="J1067" i="3"/>
  <c r="J1068" i="3"/>
  <c r="J1069" i="3"/>
  <c r="J1070" i="3"/>
  <c r="J1071" i="3"/>
  <c r="J1077" i="3"/>
  <c r="J1082" i="3"/>
  <c r="J1086" i="3"/>
  <c r="J1087" i="3"/>
  <c r="J1088" i="3"/>
  <c r="J1092" i="3"/>
  <c r="J1093" i="3"/>
  <c r="J1094" i="3"/>
  <c r="J1098" i="3"/>
  <c r="J1099" i="3"/>
  <c r="J1100" i="3"/>
  <c r="J1105" i="3"/>
  <c r="J1107" i="3"/>
  <c r="J1111" i="3"/>
  <c r="J1112" i="3"/>
  <c r="J1114" i="3"/>
  <c r="J1115" i="3"/>
  <c r="J1116" i="3"/>
  <c r="J1119" i="3"/>
  <c r="J1123" i="3"/>
  <c r="J1124" i="3"/>
  <c r="J1127" i="3"/>
  <c r="J1128" i="3"/>
  <c r="J1131" i="3"/>
  <c r="J1137" i="3"/>
  <c r="J1141" i="3"/>
  <c r="J1148" i="3"/>
  <c r="J1157" i="3"/>
  <c r="J1161" i="3"/>
  <c r="J1162" i="3"/>
  <c r="J1165" i="3"/>
  <c r="J1166" i="3"/>
  <c r="K18" i="3"/>
  <c r="K20" i="3"/>
  <c r="K24" i="3"/>
  <c r="K28" i="3"/>
  <c r="K32" i="3"/>
  <c r="K36" i="3"/>
  <c r="K40" i="3"/>
  <c r="K46" i="3"/>
  <c r="K50" i="3"/>
  <c r="K54" i="3"/>
  <c r="K58" i="3"/>
  <c r="K64" i="3"/>
  <c r="K72" i="3"/>
  <c r="K76" i="3"/>
  <c r="K79" i="3"/>
  <c r="K80" i="3"/>
  <c r="K83" i="3"/>
  <c r="K90" i="3"/>
  <c r="K94" i="3"/>
  <c r="K100" i="3"/>
  <c r="K104" i="3"/>
  <c r="K109" i="3"/>
  <c r="K108" i="3" s="1"/>
  <c r="K113" i="3"/>
  <c r="K112" i="3" s="1"/>
  <c r="K120" i="3"/>
  <c r="K125" i="3"/>
  <c r="K128" i="3"/>
  <c r="K135" i="3"/>
  <c r="K140" i="3"/>
  <c r="K147" i="3"/>
  <c r="K152" i="3"/>
  <c r="K158" i="3"/>
  <c r="K164" i="3"/>
  <c r="K168" i="3"/>
  <c r="K173" i="3"/>
  <c r="K178" i="3"/>
  <c r="K180" i="3"/>
  <c r="K187" i="3"/>
  <c r="K215" i="3"/>
  <c r="K219" i="3"/>
  <c r="K227" i="3"/>
  <c r="K236" i="3"/>
  <c r="K240" i="3"/>
  <c r="K244" i="3"/>
  <c r="K249" i="3"/>
  <c r="K255" i="3"/>
  <c r="K258" i="3"/>
  <c r="K266" i="3"/>
  <c r="K270" i="3"/>
  <c r="K269" i="3" s="1"/>
  <c r="K276" i="3"/>
  <c r="K279" i="3"/>
  <c r="K285" i="3"/>
  <c r="K290" i="3"/>
  <c r="K294" i="3"/>
  <c r="K301" i="3"/>
  <c r="K306" i="3"/>
  <c r="K310" i="3"/>
  <c r="K309" i="3" s="1"/>
  <c r="K308" i="3" s="1"/>
  <c r="K317" i="3"/>
  <c r="K325" i="3"/>
  <c r="K332" i="3"/>
  <c r="K339" i="3"/>
  <c r="K348" i="3"/>
  <c r="K355" i="3"/>
  <c r="K358" i="3"/>
  <c r="K365" i="3"/>
  <c r="K367" i="3"/>
  <c r="K371" i="3"/>
  <c r="K373" i="3"/>
  <c r="K379" i="3"/>
  <c r="K386" i="3"/>
  <c r="K393" i="3"/>
  <c r="K399" i="3"/>
  <c r="K403" i="3"/>
  <c r="K409" i="3"/>
  <c r="K415" i="3"/>
  <c r="K421" i="3"/>
  <c r="K425" i="3"/>
  <c r="K431" i="3"/>
  <c r="K435" i="3"/>
  <c r="K439" i="3"/>
  <c r="K444" i="3"/>
  <c r="K448" i="3"/>
  <c r="K455" i="3"/>
  <c r="K459" i="3"/>
  <c r="K467" i="3"/>
  <c r="K473" i="3"/>
  <c r="K480" i="3"/>
  <c r="K488" i="3"/>
  <c r="K495" i="3"/>
  <c r="K502" i="3"/>
  <c r="K506" i="3"/>
  <c r="K512" i="3"/>
  <c r="K519" i="3"/>
  <c r="K524" i="3"/>
  <c r="K523" i="3" s="1"/>
  <c r="K530" i="3"/>
  <c r="K536" i="3"/>
  <c r="K542" i="3"/>
  <c r="K541" i="3" s="1"/>
  <c r="K549" i="3"/>
  <c r="K553" i="3"/>
  <c r="K558" i="3"/>
  <c r="K563" i="3"/>
  <c r="K565" i="3"/>
  <c r="K567" i="3"/>
  <c r="K569" i="3"/>
  <c r="K575" i="3"/>
  <c r="K579" i="3"/>
  <c r="K585" i="3"/>
  <c r="K594" i="3"/>
  <c r="K601" i="3"/>
  <c r="K608" i="3"/>
  <c r="K611" i="3"/>
  <c r="K618" i="3"/>
  <c r="K624" i="3"/>
  <c r="K631" i="3"/>
  <c r="K634" i="3"/>
  <c r="K641" i="3"/>
  <c r="K648" i="3"/>
  <c r="K658" i="3"/>
  <c r="K664" i="3"/>
  <c r="K671" i="3"/>
  <c r="K675" i="3"/>
  <c r="K681" i="3"/>
  <c r="K685" i="3"/>
  <c r="K694" i="3"/>
  <c r="K701" i="3"/>
  <c r="K713" i="3"/>
  <c r="K718" i="3"/>
  <c r="K726" i="3"/>
  <c r="K733" i="3"/>
  <c r="K736" i="3"/>
  <c r="K743" i="3"/>
  <c r="K747" i="3"/>
  <c r="K749" i="3"/>
  <c r="K755" i="3"/>
  <c r="K762" i="3"/>
  <c r="K761" i="3" s="1"/>
  <c r="K760" i="3" s="1"/>
  <c r="K759" i="3" s="1"/>
  <c r="K769" i="3"/>
  <c r="K768" i="3" s="1"/>
  <c r="K767" i="3" s="1"/>
  <c r="K766" i="3" s="1"/>
  <c r="K773" i="3"/>
  <c r="K772" i="3" s="1"/>
  <c r="K771" i="3" s="1"/>
  <c r="K779" i="3"/>
  <c r="K783" i="3"/>
  <c r="K782" i="3" s="1"/>
  <c r="K792" i="3"/>
  <c r="K791" i="3" s="1"/>
  <c r="K790" i="3" s="1"/>
  <c r="K789" i="3" s="1"/>
  <c r="K797" i="3"/>
  <c r="K799" i="3"/>
  <c r="K804" i="3"/>
  <c r="K803" i="3" s="1"/>
  <c r="K807" i="3"/>
  <c r="K806" i="3" s="1"/>
  <c r="K813" i="3"/>
  <c r="K812" i="3" s="1"/>
  <c r="K817" i="3"/>
  <c r="K816" i="3" s="1"/>
  <c r="K826" i="3"/>
  <c r="K825" i="3" s="1"/>
  <c r="K830" i="3"/>
  <c r="K829" i="3" s="1"/>
  <c r="K834" i="3"/>
  <c r="K833" i="3" s="1"/>
  <c r="K839" i="3"/>
  <c r="K838" i="3" s="1"/>
  <c r="K843" i="3"/>
  <c r="K842" i="3" s="1"/>
  <c r="K847" i="3"/>
  <c r="K846" i="3" s="1"/>
  <c r="K845" i="3" s="1"/>
  <c r="K851" i="3"/>
  <c r="K850" i="3" s="1"/>
  <c r="K849" i="3" s="1"/>
  <c r="K859" i="3"/>
  <c r="K858" i="3" s="1"/>
  <c r="K857" i="3" s="1"/>
  <c r="K856" i="3" s="1"/>
  <c r="K855" i="3" s="1"/>
  <c r="K862" i="3"/>
  <c r="K861" i="3" s="1"/>
  <c r="K867" i="3"/>
  <c r="K866" i="3" s="1"/>
  <c r="K865" i="3" s="1"/>
  <c r="K864" i="3" s="1"/>
  <c r="K870" i="3"/>
  <c r="K869" i="3" s="1"/>
  <c r="K876" i="3"/>
  <c r="K875" i="3" s="1"/>
  <c r="K880" i="3"/>
  <c r="K879" i="3" s="1"/>
  <c r="K884" i="3"/>
  <c r="K883" i="3" s="1"/>
  <c r="K891" i="3"/>
  <c r="K890" i="3" s="1"/>
  <c r="K889" i="3" s="1"/>
  <c r="K896" i="3"/>
  <c r="K895" i="3" s="1"/>
  <c r="K894" i="3" s="1"/>
  <c r="K893" i="3" s="1"/>
  <c r="K887" i="3" s="1"/>
  <c r="K886" i="3" s="1"/>
  <c r="K904" i="3"/>
  <c r="K903" i="3" s="1"/>
  <c r="K902" i="3" s="1"/>
  <c r="K901" i="3" s="1"/>
  <c r="K900" i="3" s="1"/>
  <c r="K899" i="3" s="1"/>
  <c r="K915" i="3"/>
  <c r="K914" i="3" s="1"/>
  <c r="K913" i="3" s="1"/>
  <c r="K912" i="3" s="1"/>
  <c r="K906" i="3" s="1"/>
  <c r="K926" i="3"/>
  <c r="K925" i="3" s="1"/>
  <c r="K924" i="3" s="1"/>
  <c r="K923" i="3" s="1"/>
  <c r="K922" i="3" s="1"/>
  <c r="K921" i="3" s="1"/>
  <c r="K933" i="3"/>
  <c r="K932" i="3" s="1"/>
  <c r="K931" i="3" s="1"/>
  <c r="K930" i="3" s="1"/>
  <c r="K929" i="3" s="1"/>
  <c r="K937" i="3"/>
  <c r="K936" i="3" s="1"/>
  <c r="K939" i="3"/>
  <c r="K941" i="3"/>
  <c r="K944" i="3"/>
  <c r="K943" i="3" s="1"/>
  <c r="K951" i="3"/>
  <c r="K950" i="3" s="1"/>
  <c r="K949" i="3" s="1"/>
  <c r="K948" i="3" s="1"/>
  <c r="K947" i="3" s="1"/>
  <c r="K957" i="3"/>
  <c r="K956" i="3" s="1"/>
  <c r="K955" i="3" s="1"/>
  <c r="K954" i="3" s="1"/>
  <c r="K962" i="3"/>
  <c r="K961" i="3" s="1"/>
  <c r="K960" i="3" s="1"/>
  <c r="K959" i="3" s="1"/>
  <c r="K970" i="3"/>
  <c r="K969" i="3" s="1"/>
  <c r="K974" i="3"/>
  <c r="K973" i="3" s="1"/>
  <c r="K977" i="3"/>
  <c r="K982" i="3"/>
  <c r="K986" i="3"/>
  <c r="K985" i="3" s="1"/>
  <c r="K984" i="3" s="1"/>
  <c r="K990" i="3"/>
  <c r="K993" i="3"/>
  <c r="K997" i="3"/>
  <c r="K1001" i="3"/>
  <c r="K1000" i="3" s="1"/>
  <c r="K1006" i="3"/>
  <c r="K1005" i="3" s="1"/>
  <c r="K1004" i="3" s="1"/>
  <c r="K1010" i="3"/>
  <c r="K1009" i="3" s="1"/>
  <c r="K1013" i="3"/>
  <c r="K1012" i="3" s="1"/>
  <c r="K1019" i="3"/>
  <c r="K1018" i="3" s="1"/>
  <c r="K1017" i="3" s="1"/>
  <c r="K1016" i="3" s="1"/>
  <c r="K1025" i="3"/>
  <c r="K1024" i="3" s="1"/>
  <c r="K1023" i="3" s="1"/>
  <c r="K1022" i="3" s="1"/>
  <c r="K1021" i="3" s="1"/>
  <c r="K1042" i="3"/>
  <c r="K1041" i="3" s="1"/>
  <c r="K1046" i="3"/>
  <c r="K1045" i="3" s="1"/>
  <c r="K1044" i="3" s="1"/>
  <c r="K1050" i="3"/>
  <c r="K1049" i="3" s="1"/>
  <c r="K1048" i="3" s="1"/>
  <c r="K1054" i="3"/>
  <c r="K1053" i="3" s="1"/>
  <c r="K1052" i="3" s="1"/>
  <c r="K1058" i="3"/>
  <c r="K1057" i="3" s="1"/>
  <c r="K1056" i="3" s="1"/>
  <c r="K1063" i="3"/>
  <c r="K1062" i="3" s="1"/>
  <c r="K1066" i="3"/>
  <c r="K1065" i="3" s="1"/>
  <c r="K1076" i="3"/>
  <c r="K1075" i="3" s="1"/>
  <c r="K1074" i="3" s="1"/>
  <c r="K1073" i="3" s="1"/>
  <c r="K1081" i="3"/>
  <c r="K1080" i="3" s="1"/>
  <c r="K1079" i="3" s="1"/>
  <c r="K1085" i="3"/>
  <c r="K1084" i="3" s="1"/>
  <c r="K1083" i="3" s="1"/>
  <c r="K1091" i="3"/>
  <c r="K1090" i="3" s="1"/>
  <c r="K1089" i="3" s="1"/>
  <c r="K1097" i="3"/>
  <c r="K1096" i="3" s="1"/>
  <c r="K1095" i="3" s="1"/>
  <c r="K1104" i="3"/>
  <c r="K1103" i="3" s="1"/>
  <c r="K1102" i="3" s="1"/>
  <c r="K1101" i="3" s="1"/>
  <c r="K1110" i="3"/>
  <c r="K1109" i="3" s="1"/>
  <c r="K1113" i="3"/>
  <c r="K1118" i="3"/>
  <c r="K1122" i="3"/>
  <c r="K1121" i="3" s="1"/>
  <c r="K1126" i="3"/>
  <c r="K1125" i="3" s="1"/>
  <c r="K1130" i="3"/>
  <c r="K1129" i="3" s="1"/>
  <c r="K1136" i="3"/>
  <c r="K1135" i="3" s="1"/>
  <c r="K1134" i="3" s="1"/>
  <c r="K1133" i="3" s="1"/>
  <c r="K1140" i="3"/>
  <c r="K1139" i="3" s="1"/>
  <c r="K1138" i="3" s="1"/>
  <c r="K1147" i="3"/>
  <c r="K1146" i="3" s="1"/>
  <c r="K1145" i="3" s="1"/>
  <c r="K1144" i="3" s="1"/>
  <c r="K1143" i="3" s="1"/>
  <c r="K1142" i="3" s="1"/>
  <c r="K1156" i="3"/>
  <c r="K1155" i="3" s="1"/>
  <c r="K1154" i="3" s="1"/>
  <c r="K1160" i="3"/>
  <c r="K1159" i="3" s="1"/>
  <c r="K1164" i="3"/>
  <c r="K1163" i="3" s="1"/>
  <c r="G19" i="3"/>
  <c r="G21" i="3"/>
  <c r="G25" i="3"/>
  <c r="G26" i="3"/>
  <c r="G29" i="3"/>
  <c r="G30" i="3"/>
  <c r="G33" i="3"/>
  <c r="G34" i="3"/>
  <c r="G37" i="3"/>
  <c r="G41" i="3"/>
  <c r="G47" i="3"/>
  <c r="G48" i="3"/>
  <c r="G51" i="3"/>
  <c r="G52" i="3"/>
  <c r="G55" i="3"/>
  <c r="G59" i="3"/>
  <c r="G65" i="3"/>
  <c r="G69" i="3"/>
  <c r="G73" i="3"/>
  <c r="G74" i="3"/>
  <c r="G77" i="3"/>
  <c r="G78" i="3"/>
  <c r="G81" i="3"/>
  <c r="G84" i="3"/>
  <c r="G85" i="3"/>
  <c r="G91" i="3"/>
  <c r="G95" i="3"/>
  <c r="G101" i="3"/>
  <c r="G102" i="3"/>
  <c r="G105" i="3"/>
  <c r="G106" i="3"/>
  <c r="G110" i="3"/>
  <c r="G111" i="3"/>
  <c r="G114" i="3"/>
  <c r="G115" i="3"/>
  <c r="G121" i="3"/>
  <c r="G126" i="3"/>
  <c r="G129" i="3"/>
  <c r="G136" i="3"/>
  <c r="G141" i="3"/>
  <c r="G148" i="3"/>
  <c r="G150" i="3"/>
  <c r="G153" i="3"/>
  <c r="G159" i="3"/>
  <c r="G165" i="3"/>
  <c r="G166" i="3"/>
  <c r="G169" i="3"/>
  <c r="G170" i="3"/>
  <c r="G174" i="3"/>
  <c r="G179" i="3"/>
  <c r="G181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6" i="3"/>
  <c r="G217" i="3"/>
  <c r="G220" i="3"/>
  <c r="G221" i="3"/>
  <c r="G228" i="3"/>
  <c r="G229" i="3"/>
  <c r="G237" i="3"/>
  <c r="G238" i="3"/>
  <c r="G241" i="3"/>
  <c r="G242" i="3"/>
  <c r="G245" i="3"/>
  <c r="G250" i="3"/>
  <c r="G256" i="3"/>
  <c r="G259" i="3"/>
  <c r="G267" i="3"/>
  <c r="G268" i="3"/>
  <c r="G271" i="3"/>
  <c r="G272" i="3"/>
  <c r="G277" i="3"/>
  <c r="G280" i="3"/>
  <c r="G286" i="3"/>
  <c r="G291" i="3"/>
  <c r="G295" i="3"/>
  <c r="G302" i="3"/>
  <c r="G307" i="3"/>
  <c r="G318" i="3"/>
  <c r="G326" i="3"/>
  <c r="G333" i="3"/>
  <c r="G340" i="3"/>
  <c r="G341" i="3"/>
  <c r="G349" i="3"/>
  <c r="G356" i="3"/>
  <c r="G357" i="3"/>
  <c r="G359" i="3"/>
  <c r="G360" i="3"/>
  <c r="G366" i="3"/>
  <c r="G368" i="3"/>
  <c r="G372" i="3"/>
  <c r="G374" i="3"/>
  <c r="G380" i="3"/>
  <c r="G381" i="3"/>
  <c r="G382" i="3"/>
  <c r="G387" i="3"/>
  <c r="G388" i="3"/>
  <c r="G394" i="3"/>
  <c r="G400" i="3"/>
  <c r="G404" i="3"/>
  <c r="G410" i="3"/>
  <c r="G411" i="3"/>
  <c r="G416" i="3"/>
  <c r="G422" i="3"/>
  <c r="G426" i="3"/>
  <c r="G432" i="3"/>
  <c r="G433" i="3"/>
  <c r="G436" i="3"/>
  <c r="G437" i="3"/>
  <c r="G440" i="3"/>
  <c r="G445" i="3"/>
  <c r="G446" i="3"/>
  <c r="G449" i="3"/>
  <c r="G450" i="3"/>
  <c r="G456" i="3"/>
  <c r="G460" i="3"/>
  <c r="G468" i="3"/>
  <c r="G474" i="3"/>
  <c r="G481" i="3"/>
  <c r="G489" i="3"/>
  <c r="G496" i="3"/>
  <c r="G497" i="3"/>
  <c r="G503" i="3"/>
  <c r="G507" i="3"/>
  <c r="G513" i="3"/>
  <c r="G520" i="3"/>
  <c r="G521" i="3"/>
  <c r="G525" i="3"/>
  <c r="G526" i="3"/>
  <c r="G531" i="3"/>
  <c r="G532" i="3"/>
  <c r="G537" i="3"/>
  <c r="G538" i="3"/>
  <c r="G543" i="3"/>
  <c r="G544" i="3"/>
  <c r="G550" i="3"/>
  <c r="G554" i="3"/>
  <c r="G559" i="3"/>
  <c r="G564" i="3"/>
  <c r="G566" i="3"/>
  <c r="G568" i="3"/>
  <c r="G570" i="3"/>
  <c r="G576" i="3"/>
  <c r="G577" i="3"/>
  <c r="G580" i="3"/>
  <c r="G581" i="3"/>
  <c r="G586" i="3"/>
  <c r="G595" i="3"/>
  <c r="G602" i="3"/>
  <c r="G603" i="3"/>
  <c r="G609" i="3"/>
  <c r="G612" i="3"/>
  <c r="G613" i="3"/>
  <c r="G619" i="3"/>
  <c r="G620" i="3"/>
  <c r="G625" i="3"/>
  <c r="G626" i="3"/>
  <c r="G632" i="3"/>
  <c r="G635" i="3"/>
  <c r="G636" i="3"/>
  <c r="G642" i="3"/>
  <c r="G643" i="3"/>
  <c r="G649" i="3"/>
  <c r="G650" i="3"/>
  <c r="G651" i="3"/>
  <c r="G652" i="3"/>
  <c r="G653" i="3"/>
  <c r="G659" i="3"/>
  <c r="G660" i="3"/>
  <c r="G661" i="3"/>
  <c r="G662" i="3"/>
  <c r="G663" i="3"/>
  <c r="G665" i="3"/>
  <c r="G666" i="3"/>
  <c r="G672" i="3"/>
  <c r="G676" i="3"/>
  <c r="G682" i="3"/>
  <c r="G683" i="3"/>
  <c r="G686" i="3"/>
  <c r="G687" i="3"/>
  <c r="G688" i="3"/>
  <c r="G689" i="3"/>
  <c r="G690" i="3"/>
  <c r="G695" i="3"/>
  <c r="G696" i="3"/>
  <c r="G702" i="3"/>
  <c r="G703" i="3"/>
  <c r="G704" i="3"/>
  <c r="G705" i="3"/>
  <c r="G706" i="3"/>
  <c r="G714" i="3"/>
  <c r="G719" i="3"/>
  <c r="G727" i="3"/>
  <c r="G734" i="3"/>
  <c r="G735" i="3"/>
  <c r="G737" i="3"/>
  <c r="G738" i="3"/>
  <c r="G744" i="3"/>
  <c r="G748" i="3"/>
  <c r="G750" i="3"/>
  <c r="G756" i="3"/>
  <c r="G763" i="3"/>
  <c r="G764" i="3"/>
  <c r="G770" i="3"/>
  <c r="G774" i="3"/>
  <c r="G780" i="3"/>
  <c r="G781" i="3"/>
  <c r="G784" i="3"/>
  <c r="G785" i="3"/>
  <c r="G793" i="3"/>
  <c r="G798" i="3"/>
  <c r="G800" i="3"/>
  <c r="G805" i="3"/>
  <c r="G808" i="3"/>
  <c r="G814" i="3"/>
  <c r="G815" i="3"/>
  <c r="G818" i="3"/>
  <c r="G819" i="3"/>
  <c r="G827" i="3"/>
  <c r="G828" i="3"/>
  <c r="G831" i="3"/>
  <c r="G832" i="3"/>
  <c r="G835" i="3"/>
  <c r="G840" i="3"/>
  <c r="G841" i="3"/>
  <c r="G844" i="3"/>
  <c r="G848" i="3"/>
  <c r="G852" i="3"/>
  <c r="G860" i="3"/>
  <c r="G863" i="3"/>
  <c r="G868" i="3"/>
  <c r="G871" i="3"/>
  <c r="G877" i="3"/>
  <c r="G878" i="3"/>
  <c r="G881" i="3"/>
  <c r="G882" i="3"/>
  <c r="G885" i="3"/>
  <c r="G888" i="3"/>
  <c r="G892" i="3"/>
  <c r="G897" i="3"/>
  <c r="G899" i="3"/>
  <c r="G900" i="3"/>
  <c r="G901" i="3"/>
  <c r="G902" i="3"/>
  <c r="G905" i="3"/>
  <c r="G907" i="3"/>
  <c r="G908" i="3"/>
  <c r="G909" i="3"/>
  <c r="G910" i="3"/>
  <c r="G911" i="3"/>
  <c r="G916" i="3"/>
  <c r="G917" i="3"/>
  <c r="G918" i="3"/>
  <c r="G919" i="3"/>
  <c r="G920" i="3"/>
  <c r="G921" i="3"/>
  <c r="G922" i="3"/>
  <c r="G923" i="3"/>
  <c r="G927" i="3"/>
  <c r="G934" i="3"/>
  <c r="G935" i="3"/>
  <c r="G938" i="3"/>
  <c r="G940" i="3"/>
  <c r="G942" i="3"/>
  <c r="G945" i="3"/>
  <c r="G952" i="3"/>
  <c r="G953" i="3"/>
  <c r="G954" i="3"/>
  <c r="G955" i="3"/>
  <c r="G958" i="3"/>
  <c r="G959" i="3"/>
  <c r="G960" i="3"/>
  <c r="G963" i="3"/>
  <c r="G971" i="3"/>
  <c r="G972" i="3"/>
  <c r="G975" i="3"/>
  <c r="G978" i="3"/>
  <c r="G983" i="3"/>
  <c r="G987" i="3"/>
  <c r="G991" i="3"/>
  <c r="G994" i="3"/>
  <c r="G995" i="3"/>
  <c r="G998" i="3"/>
  <c r="G999" i="3"/>
  <c r="G1002" i="3"/>
  <c r="G1007" i="3"/>
  <c r="G1011" i="3"/>
  <c r="G1014" i="3"/>
  <c r="G1020" i="3"/>
  <c r="G1026" i="3"/>
  <c r="G1030" i="3"/>
  <c r="G1031" i="3"/>
  <c r="G1032" i="3"/>
  <c r="G1033" i="3"/>
  <c r="G1034" i="3"/>
  <c r="G1035" i="3"/>
  <c r="G1036" i="3"/>
  <c r="G1037" i="3"/>
  <c r="G1038" i="3"/>
  <c r="G1039" i="3"/>
  <c r="G1040" i="3"/>
  <c r="G1043" i="3"/>
  <c r="G1047" i="3"/>
  <c r="G1051" i="3"/>
  <c r="G1055" i="3"/>
  <c r="G1059" i="3"/>
  <c r="G1064" i="3"/>
  <c r="G1067" i="3"/>
  <c r="G1068" i="3"/>
  <c r="G1069" i="3"/>
  <c r="G1070" i="3"/>
  <c r="G1071" i="3"/>
  <c r="G1077" i="3"/>
  <c r="G1082" i="3"/>
  <c r="G1086" i="3"/>
  <c r="G1087" i="3"/>
  <c r="G1088" i="3"/>
  <c r="G1092" i="3"/>
  <c r="G1093" i="3"/>
  <c r="G1094" i="3"/>
  <c r="G1098" i="3"/>
  <c r="G1099" i="3"/>
  <c r="G1100" i="3"/>
  <c r="G1105" i="3"/>
  <c r="G1107" i="3"/>
  <c r="G1111" i="3"/>
  <c r="G1112" i="3"/>
  <c r="G1115" i="3"/>
  <c r="G1116" i="3"/>
  <c r="G1119" i="3"/>
  <c r="G1123" i="3"/>
  <c r="G1124" i="3"/>
  <c r="G1127" i="3"/>
  <c r="G1128" i="3"/>
  <c r="G1131" i="3"/>
  <c r="G1137" i="3"/>
  <c r="G1141" i="3"/>
  <c r="G1148" i="3"/>
  <c r="G1157" i="3"/>
  <c r="G1161" i="3"/>
  <c r="G1162" i="3"/>
  <c r="G1165" i="3"/>
  <c r="G1166" i="3"/>
  <c r="H18" i="3"/>
  <c r="H20" i="3"/>
  <c r="H24" i="3"/>
  <c r="H28" i="3"/>
  <c r="H32" i="3"/>
  <c r="H36" i="3"/>
  <c r="H40" i="3"/>
  <c r="H46" i="3"/>
  <c r="H50" i="3"/>
  <c r="H54" i="3"/>
  <c r="H58" i="3"/>
  <c r="H64" i="3"/>
  <c r="H72" i="3"/>
  <c r="H76" i="3"/>
  <c r="H79" i="3"/>
  <c r="H80" i="3"/>
  <c r="H83" i="3"/>
  <c r="H90" i="3"/>
  <c r="H94" i="3"/>
  <c r="H100" i="3"/>
  <c r="H104" i="3"/>
  <c r="H109" i="3"/>
  <c r="H113" i="3"/>
  <c r="H120" i="3"/>
  <c r="H125" i="3"/>
  <c r="H128" i="3"/>
  <c r="H135" i="3"/>
  <c r="H140" i="3"/>
  <c r="H147" i="3"/>
  <c r="H149" i="3"/>
  <c r="H152" i="3"/>
  <c r="H158" i="3"/>
  <c r="H164" i="3"/>
  <c r="H168" i="3"/>
  <c r="H173" i="3"/>
  <c r="H178" i="3"/>
  <c r="H180" i="3"/>
  <c r="H187" i="3"/>
  <c r="H215" i="3"/>
  <c r="H219" i="3"/>
  <c r="H227" i="3"/>
  <c r="H236" i="3"/>
  <c r="H240" i="3"/>
  <c r="H244" i="3"/>
  <c r="H249" i="3"/>
  <c r="H255" i="3"/>
  <c r="H258" i="3"/>
  <c r="H266" i="3"/>
  <c r="H265" i="3" s="1"/>
  <c r="H270" i="3"/>
  <c r="H269" i="3" s="1"/>
  <c r="H276" i="3"/>
  <c r="H279" i="3"/>
  <c r="H285" i="3"/>
  <c r="H290" i="3"/>
  <c r="H294" i="3"/>
  <c r="H301" i="3"/>
  <c r="H306" i="3"/>
  <c r="H310" i="3"/>
  <c r="H317" i="3"/>
  <c r="H325" i="3"/>
  <c r="H332" i="3"/>
  <c r="H339" i="3"/>
  <c r="H348" i="3"/>
  <c r="H355" i="3"/>
  <c r="H358" i="3"/>
  <c r="H365" i="3"/>
  <c r="H367" i="3"/>
  <c r="H371" i="3"/>
  <c r="H373" i="3"/>
  <c r="H379" i="3"/>
  <c r="H386" i="3"/>
  <c r="H393" i="3"/>
  <c r="H399" i="3"/>
  <c r="H403" i="3"/>
  <c r="H409" i="3"/>
  <c r="H415" i="3"/>
  <c r="H421" i="3"/>
  <c r="H425" i="3"/>
  <c r="H431" i="3"/>
  <c r="H435" i="3"/>
  <c r="H439" i="3"/>
  <c r="H444" i="3"/>
  <c r="H448" i="3"/>
  <c r="H455" i="3"/>
  <c r="H459" i="3"/>
  <c r="H467" i="3"/>
  <c r="H473" i="3"/>
  <c r="H480" i="3"/>
  <c r="H488" i="3"/>
  <c r="H495" i="3"/>
  <c r="H502" i="3"/>
  <c r="H506" i="3"/>
  <c r="H512" i="3"/>
  <c r="H519" i="3"/>
  <c r="H524" i="3"/>
  <c r="H530" i="3"/>
  <c r="H536" i="3"/>
  <c r="H542" i="3"/>
  <c r="H549" i="3"/>
  <c r="H553" i="3"/>
  <c r="H558" i="3"/>
  <c r="H563" i="3"/>
  <c r="H565" i="3"/>
  <c r="H567" i="3"/>
  <c r="H569" i="3"/>
  <c r="H575" i="3"/>
  <c r="H579" i="3"/>
  <c r="H585" i="3"/>
  <c r="H594" i="3"/>
  <c r="H601" i="3"/>
  <c r="H608" i="3"/>
  <c r="H611" i="3"/>
  <c r="H618" i="3"/>
  <c r="H624" i="3"/>
  <c r="H631" i="3"/>
  <c r="H634" i="3"/>
  <c r="H641" i="3"/>
  <c r="H648" i="3"/>
  <c r="H658" i="3"/>
  <c r="H664" i="3"/>
  <c r="H671" i="3"/>
  <c r="H675" i="3"/>
  <c r="H681" i="3"/>
  <c r="H680" i="3" s="1"/>
  <c r="H685" i="3"/>
  <c r="H684" i="3" s="1"/>
  <c r="H694" i="3"/>
  <c r="H693" i="3" s="1"/>
  <c r="H701" i="3"/>
  <c r="H713" i="3"/>
  <c r="H718" i="3"/>
  <c r="H726" i="3"/>
  <c r="H733" i="3"/>
  <c r="H736" i="3"/>
  <c r="H743" i="3"/>
  <c r="H742" i="3" s="1"/>
  <c r="H747" i="3"/>
  <c r="H749" i="3"/>
  <c r="H755" i="3"/>
  <c r="H754" i="3" s="1"/>
  <c r="H753" i="3" s="1"/>
  <c r="H752" i="3" s="1"/>
  <c r="H751" i="3" s="1"/>
  <c r="H762" i="3"/>
  <c r="H761" i="3" s="1"/>
  <c r="H760" i="3" s="1"/>
  <c r="H759" i="3" s="1"/>
  <c r="H769" i="3"/>
  <c r="H768" i="3" s="1"/>
  <c r="H767" i="3" s="1"/>
  <c r="H766" i="3" s="1"/>
  <c r="H773" i="3"/>
  <c r="H772" i="3" s="1"/>
  <c r="H771" i="3" s="1"/>
  <c r="H779" i="3"/>
  <c r="H778" i="3" s="1"/>
  <c r="H783" i="3"/>
  <c r="H782" i="3" s="1"/>
  <c r="H792" i="3"/>
  <c r="H791" i="3" s="1"/>
  <c r="H790" i="3" s="1"/>
  <c r="H789" i="3" s="1"/>
  <c r="H797" i="3"/>
  <c r="H799" i="3"/>
  <c r="H804" i="3"/>
  <c r="H803" i="3" s="1"/>
  <c r="H807" i="3"/>
  <c r="H806" i="3" s="1"/>
  <c r="H813" i="3"/>
  <c r="H812" i="3" s="1"/>
  <c r="H817" i="3"/>
  <c r="H816" i="3" s="1"/>
  <c r="H826" i="3"/>
  <c r="H825" i="3" s="1"/>
  <c r="H830" i="3"/>
  <c r="H829" i="3" s="1"/>
  <c r="H834" i="3"/>
  <c r="H833" i="3" s="1"/>
  <c r="H839" i="3"/>
  <c r="H838" i="3" s="1"/>
  <c r="H843" i="3"/>
  <c r="H842" i="3" s="1"/>
  <c r="H847" i="3"/>
  <c r="H846" i="3" s="1"/>
  <c r="H845" i="3" s="1"/>
  <c r="H851" i="3"/>
  <c r="H850" i="3" s="1"/>
  <c r="H849" i="3" s="1"/>
  <c r="H859" i="3"/>
  <c r="H858" i="3" s="1"/>
  <c r="H857" i="3" s="1"/>
  <c r="H856" i="3" s="1"/>
  <c r="H855" i="3" s="1"/>
  <c r="H862" i="3"/>
  <c r="H861" i="3" s="1"/>
  <c r="H867" i="3"/>
  <c r="H866" i="3" s="1"/>
  <c r="H865" i="3" s="1"/>
  <c r="H864" i="3" s="1"/>
  <c r="H870" i="3"/>
  <c r="H869" i="3" s="1"/>
  <c r="H876" i="3"/>
  <c r="H875" i="3" s="1"/>
  <c r="H880" i="3"/>
  <c r="H879" i="3" s="1"/>
  <c r="H884" i="3"/>
  <c r="H883" i="3" s="1"/>
  <c r="H891" i="3"/>
  <c r="H890" i="3" s="1"/>
  <c r="H889" i="3" s="1"/>
  <c r="H896" i="3"/>
  <c r="H895" i="3" s="1"/>
  <c r="H894" i="3" s="1"/>
  <c r="H893" i="3" s="1"/>
  <c r="H887" i="3" s="1"/>
  <c r="H886" i="3" s="1"/>
  <c r="H904" i="3"/>
  <c r="H903" i="3" s="1"/>
  <c r="H915" i="3"/>
  <c r="H914" i="3" s="1"/>
  <c r="H913" i="3" s="1"/>
  <c r="H912" i="3" s="1"/>
  <c r="H906" i="3" s="1"/>
  <c r="H898" i="3" s="1"/>
  <c r="H926" i="3"/>
  <c r="H925" i="3" s="1"/>
  <c r="H933" i="3"/>
  <c r="H932" i="3" s="1"/>
  <c r="H931" i="3" s="1"/>
  <c r="H930" i="3" s="1"/>
  <c r="H929" i="3" s="1"/>
  <c r="H937" i="3"/>
  <c r="H936" i="3" s="1"/>
  <c r="H939" i="3"/>
  <c r="H941" i="3"/>
  <c r="H944" i="3"/>
  <c r="H943" i="3" s="1"/>
  <c r="H951" i="3"/>
  <c r="H950" i="3" s="1"/>
  <c r="H949" i="3" s="1"/>
  <c r="H948" i="3" s="1"/>
  <c r="H947" i="3" s="1"/>
  <c r="H946" i="3" s="1"/>
  <c r="H957" i="3"/>
  <c r="H956" i="3" s="1"/>
  <c r="H962" i="3"/>
  <c r="H961" i="3" s="1"/>
  <c r="H970" i="3"/>
  <c r="H969" i="3" s="1"/>
  <c r="H974" i="3"/>
  <c r="H973" i="3" s="1"/>
  <c r="H977" i="3"/>
  <c r="H976" i="3" s="1"/>
  <c r="H982" i="3"/>
  <c r="H981" i="3" s="1"/>
  <c r="H980" i="3" s="1"/>
  <c r="H986" i="3"/>
  <c r="H985" i="3" s="1"/>
  <c r="H984" i="3" s="1"/>
  <c r="H990" i="3"/>
  <c r="H993" i="3"/>
  <c r="H992" i="3" s="1"/>
  <c r="H997" i="3"/>
  <c r="H996" i="3" s="1"/>
  <c r="H1001" i="3"/>
  <c r="H1000" i="3" s="1"/>
  <c r="H1006" i="3"/>
  <c r="H1005" i="3" s="1"/>
  <c r="H1004" i="3" s="1"/>
  <c r="H1010" i="3"/>
  <c r="H1009" i="3" s="1"/>
  <c r="H1013" i="3"/>
  <c r="H1012" i="3" s="1"/>
  <c r="H1019" i="3"/>
  <c r="H1018" i="3" s="1"/>
  <c r="H1017" i="3" s="1"/>
  <c r="H1016" i="3" s="1"/>
  <c r="H1025" i="3"/>
  <c r="H1024" i="3" s="1"/>
  <c r="H1023" i="3" s="1"/>
  <c r="H1022" i="3" s="1"/>
  <c r="H1021" i="3" s="1"/>
  <c r="H1042" i="3"/>
  <c r="H1041" i="3" s="1"/>
  <c r="H1046" i="3"/>
  <c r="H1045" i="3" s="1"/>
  <c r="H1044" i="3" s="1"/>
  <c r="H1050" i="3"/>
  <c r="H1049" i="3" s="1"/>
  <c r="H1048" i="3" s="1"/>
  <c r="H1054" i="3"/>
  <c r="H1053" i="3" s="1"/>
  <c r="H1052" i="3" s="1"/>
  <c r="H1058" i="3"/>
  <c r="H1057" i="3" s="1"/>
  <c r="H1056" i="3" s="1"/>
  <c r="H1063" i="3"/>
  <c r="H1062" i="3" s="1"/>
  <c r="H1066" i="3"/>
  <c r="H1065" i="3" s="1"/>
  <c r="H1076" i="3"/>
  <c r="H1075" i="3" s="1"/>
  <c r="H1074" i="3" s="1"/>
  <c r="H1073" i="3" s="1"/>
  <c r="H1081" i="3"/>
  <c r="H1080" i="3" s="1"/>
  <c r="H1079" i="3" s="1"/>
  <c r="H1085" i="3"/>
  <c r="H1084" i="3" s="1"/>
  <c r="H1083" i="3" s="1"/>
  <c r="H1091" i="3"/>
  <c r="H1090" i="3" s="1"/>
  <c r="H1089" i="3" s="1"/>
  <c r="H1097" i="3"/>
  <c r="H1096" i="3" s="1"/>
  <c r="H1095" i="3" s="1"/>
  <c r="H1104" i="3"/>
  <c r="H1103" i="3" s="1"/>
  <c r="H1102" i="3" s="1"/>
  <c r="H1101" i="3" s="1"/>
  <c r="H1110" i="3"/>
  <c r="H1109" i="3" s="1"/>
  <c r="H1114" i="3"/>
  <c r="H1113" i="3" s="1"/>
  <c r="H1118" i="3"/>
  <c r="H1117" i="3" s="1"/>
  <c r="H1122" i="3"/>
  <c r="H1121" i="3" s="1"/>
  <c r="H1126" i="3"/>
  <c r="H1125" i="3" s="1"/>
  <c r="H1130" i="3"/>
  <c r="H1129" i="3" s="1"/>
  <c r="H1136" i="3"/>
  <c r="H1135" i="3" s="1"/>
  <c r="H1134" i="3" s="1"/>
  <c r="H1133" i="3" s="1"/>
  <c r="H1140" i="3"/>
  <c r="H1139" i="3" s="1"/>
  <c r="H1138" i="3" s="1"/>
  <c r="H1147" i="3"/>
  <c r="H1146" i="3" s="1"/>
  <c r="H1145" i="3" s="1"/>
  <c r="H1144" i="3" s="1"/>
  <c r="H1143" i="3" s="1"/>
  <c r="H1142" i="3" s="1"/>
  <c r="H1156" i="3"/>
  <c r="H1155" i="3" s="1"/>
  <c r="H1154" i="3" s="1"/>
  <c r="H1160" i="3"/>
  <c r="H1164" i="3"/>
  <c r="E8" i="4"/>
  <c r="E13" i="4"/>
  <c r="D9" i="4"/>
  <c r="D11" i="4"/>
  <c r="D12" i="4"/>
  <c r="D14" i="4"/>
  <c r="D15" i="4"/>
  <c r="F65" i="1"/>
  <c r="C66" i="1"/>
  <c r="C65" i="1" s="1"/>
  <c r="F66" i="1"/>
  <c r="C13" i="4"/>
  <c r="D13" i="4" s="1"/>
  <c r="E10" i="4"/>
  <c r="C10" i="4"/>
  <c r="C8" i="4" s="1"/>
  <c r="F11" i="1"/>
  <c r="D11" i="1" s="1"/>
  <c r="E11" i="1" s="1"/>
  <c r="F17" i="1"/>
  <c r="F16" i="1" s="1"/>
  <c r="D16" i="1" s="1"/>
  <c r="E16" i="1" s="1"/>
  <c r="F26" i="1"/>
  <c r="F29" i="1"/>
  <c r="D29" i="1" s="1"/>
  <c r="E29" i="1" s="1"/>
  <c r="F32" i="1"/>
  <c r="D32" i="1" s="1"/>
  <c r="E32" i="1" s="1"/>
  <c r="F37" i="1"/>
  <c r="F36" i="1" s="1"/>
  <c r="F44" i="1"/>
  <c r="D44" i="1" s="1"/>
  <c r="E44" i="1" s="1"/>
  <c r="F46" i="1"/>
  <c r="D46" i="1" s="1"/>
  <c r="E46" i="1" s="1"/>
  <c r="F49" i="1"/>
  <c r="D49" i="1" s="1"/>
  <c r="E49" i="1" s="1"/>
  <c r="F52" i="1"/>
  <c r="D52" i="1" s="1"/>
  <c r="E52" i="1" s="1"/>
  <c r="C11" i="1"/>
  <c r="C17" i="1"/>
  <c r="C16" i="1" s="1"/>
  <c r="C26" i="1"/>
  <c r="C32" i="1"/>
  <c r="C46" i="1"/>
  <c r="C37" i="1"/>
  <c r="C36" i="1" s="1"/>
  <c r="C44" i="1"/>
  <c r="C49" i="1"/>
  <c r="C52" i="1"/>
  <c r="C29" i="1"/>
  <c r="I270" i="3"/>
  <c r="I269" i="3" s="1"/>
  <c r="F255" i="3"/>
  <c r="I255" i="3"/>
  <c r="I18" i="3"/>
  <c r="I20" i="3"/>
  <c r="I24" i="3"/>
  <c r="I28" i="3"/>
  <c r="I32" i="3"/>
  <c r="I36" i="3"/>
  <c r="I40" i="3"/>
  <c r="I46" i="3"/>
  <c r="I50" i="3"/>
  <c r="I54" i="3"/>
  <c r="I58" i="3"/>
  <c r="I64" i="3"/>
  <c r="I72" i="3"/>
  <c r="I76" i="3"/>
  <c r="I79" i="3"/>
  <c r="I80" i="3"/>
  <c r="I83" i="3"/>
  <c r="I90" i="3"/>
  <c r="I94" i="3"/>
  <c r="I100" i="3"/>
  <c r="I104" i="3"/>
  <c r="I109" i="3"/>
  <c r="I113" i="3"/>
  <c r="I120" i="3"/>
  <c r="I125" i="3"/>
  <c r="I128" i="3"/>
  <c r="I135" i="3"/>
  <c r="I140" i="3"/>
  <c r="I147" i="3"/>
  <c r="I149" i="3"/>
  <c r="I152" i="3"/>
  <c r="I158" i="3"/>
  <c r="I164" i="3"/>
  <c r="I168" i="3"/>
  <c r="I173" i="3"/>
  <c r="I178" i="3"/>
  <c r="I180" i="3"/>
  <c r="I187" i="3"/>
  <c r="I215" i="3"/>
  <c r="I219" i="3"/>
  <c r="I227" i="3"/>
  <c r="I236" i="3"/>
  <c r="I240" i="3"/>
  <c r="I244" i="3"/>
  <c r="I249" i="3"/>
  <c r="I258" i="3"/>
  <c r="I266" i="3"/>
  <c r="I276" i="3"/>
  <c r="I279" i="3"/>
  <c r="I285" i="3"/>
  <c r="I290" i="3"/>
  <c r="I294" i="3"/>
  <c r="I301" i="3"/>
  <c r="I306" i="3"/>
  <c r="I310" i="3"/>
  <c r="I317" i="3"/>
  <c r="I325" i="3"/>
  <c r="I332" i="3"/>
  <c r="I339" i="3"/>
  <c r="I348" i="3"/>
  <c r="I355" i="3"/>
  <c r="I358" i="3"/>
  <c r="I365" i="3"/>
  <c r="I367" i="3"/>
  <c r="I371" i="3"/>
  <c r="I373" i="3"/>
  <c r="I379" i="3"/>
  <c r="I386" i="3"/>
  <c r="I393" i="3"/>
  <c r="I399" i="3"/>
  <c r="I403" i="3"/>
  <c r="I409" i="3"/>
  <c r="I415" i="3"/>
  <c r="I421" i="3"/>
  <c r="I425" i="3"/>
  <c r="I431" i="3"/>
  <c r="I435" i="3"/>
  <c r="I439" i="3"/>
  <c r="I444" i="3"/>
  <c r="I448" i="3"/>
  <c r="I455" i="3"/>
  <c r="I459" i="3"/>
  <c r="I467" i="3"/>
  <c r="I473" i="3"/>
  <c r="I480" i="3"/>
  <c r="I488" i="3"/>
  <c r="I495" i="3"/>
  <c r="I502" i="3"/>
  <c r="I506" i="3"/>
  <c r="I512" i="3"/>
  <c r="I519" i="3"/>
  <c r="I524" i="3"/>
  <c r="I530" i="3"/>
  <c r="I536" i="3"/>
  <c r="I542" i="3"/>
  <c r="I549" i="3"/>
  <c r="I553" i="3"/>
  <c r="I558" i="3"/>
  <c r="I563" i="3"/>
  <c r="I565" i="3"/>
  <c r="I567" i="3"/>
  <c r="I569" i="3"/>
  <c r="I575" i="3"/>
  <c r="I579" i="3"/>
  <c r="I585" i="3"/>
  <c r="I594" i="3"/>
  <c r="I601" i="3"/>
  <c r="I608" i="3"/>
  <c r="I611" i="3"/>
  <c r="I618" i="3"/>
  <c r="I624" i="3"/>
  <c r="I631" i="3"/>
  <c r="I634" i="3"/>
  <c r="I641" i="3"/>
  <c r="I648" i="3"/>
  <c r="I658" i="3"/>
  <c r="I664" i="3"/>
  <c r="I671" i="3"/>
  <c r="I675" i="3"/>
  <c r="I681" i="3"/>
  <c r="I685" i="3"/>
  <c r="I694" i="3"/>
  <c r="I701" i="3"/>
  <c r="I713" i="3"/>
  <c r="I718" i="3"/>
  <c r="I726" i="3"/>
  <c r="I733" i="3"/>
  <c r="I736" i="3"/>
  <c r="I743" i="3"/>
  <c r="I747" i="3"/>
  <c r="I749" i="3"/>
  <c r="I755" i="3"/>
  <c r="I762" i="3"/>
  <c r="I769" i="3"/>
  <c r="I773" i="3"/>
  <c r="I779" i="3"/>
  <c r="I783" i="3"/>
  <c r="I792" i="3"/>
  <c r="I797" i="3"/>
  <c r="I799" i="3"/>
  <c r="I804" i="3"/>
  <c r="I807" i="3"/>
  <c r="I813" i="3"/>
  <c r="I817" i="3"/>
  <c r="I826" i="3"/>
  <c r="I830" i="3"/>
  <c r="I834" i="3"/>
  <c r="I839" i="3"/>
  <c r="I843" i="3"/>
  <c r="I847" i="3"/>
  <c r="I851" i="3"/>
  <c r="I859" i="3"/>
  <c r="I862" i="3"/>
  <c r="I867" i="3"/>
  <c r="I870" i="3"/>
  <c r="I876" i="3"/>
  <c r="I880" i="3"/>
  <c r="I884" i="3"/>
  <c r="I891" i="3"/>
  <c r="I896" i="3"/>
  <c r="I904" i="3"/>
  <c r="I915" i="3"/>
  <c r="I926" i="3"/>
  <c r="I933" i="3"/>
  <c r="I937" i="3"/>
  <c r="I939" i="3"/>
  <c r="I941" i="3"/>
  <c r="I944" i="3"/>
  <c r="I951" i="3"/>
  <c r="I957" i="3"/>
  <c r="I962" i="3"/>
  <c r="I970" i="3"/>
  <c r="I974" i="3"/>
  <c r="I977" i="3"/>
  <c r="I982" i="3"/>
  <c r="I986" i="3"/>
  <c r="I990" i="3"/>
  <c r="I993" i="3"/>
  <c r="I997" i="3"/>
  <c r="I1001" i="3"/>
  <c r="I1006" i="3"/>
  <c r="I1010" i="3"/>
  <c r="I1013" i="3"/>
  <c r="I1019" i="3"/>
  <c r="I1025" i="3"/>
  <c r="I1042" i="3"/>
  <c r="I1046" i="3"/>
  <c r="I1050" i="3"/>
  <c r="I1054" i="3"/>
  <c r="I1058" i="3"/>
  <c r="I1063" i="3"/>
  <c r="I1066" i="3"/>
  <c r="I1076" i="3"/>
  <c r="I1081" i="3"/>
  <c r="I1085" i="3"/>
  <c r="I1091" i="3"/>
  <c r="I1097" i="3"/>
  <c r="I1104" i="3"/>
  <c r="I1110" i="3"/>
  <c r="I1113" i="3"/>
  <c r="I1118" i="3"/>
  <c r="I1122" i="3"/>
  <c r="I1126" i="3"/>
  <c r="I1130" i="3"/>
  <c r="I1136" i="3"/>
  <c r="I1140" i="3"/>
  <c r="I1147" i="3"/>
  <c r="I1156" i="3"/>
  <c r="I1160" i="3"/>
  <c r="I1164" i="3"/>
  <c r="F18" i="3"/>
  <c r="F20" i="3"/>
  <c r="F24" i="3"/>
  <c r="F23" i="3" s="1"/>
  <c r="F28" i="3"/>
  <c r="F32" i="3"/>
  <c r="F36" i="3"/>
  <c r="F40" i="3"/>
  <c r="F46" i="3"/>
  <c r="F50" i="3"/>
  <c r="F54" i="3"/>
  <c r="F58" i="3"/>
  <c r="F64" i="3"/>
  <c r="F72" i="3"/>
  <c r="F76" i="3"/>
  <c r="F79" i="3"/>
  <c r="F80" i="3"/>
  <c r="F83" i="3"/>
  <c r="F90" i="3"/>
  <c r="F94" i="3"/>
  <c r="F100" i="3"/>
  <c r="F104" i="3"/>
  <c r="F109" i="3"/>
  <c r="F113" i="3"/>
  <c r="F120" i="3"/>
  <c r="F119" i="3" s="1"/>
  <c r="F118" i="3" s="1"/>
  <c r="F117" i="3" s="1"/>
  <c r="F116" i="3" s="1"/>
  <c r="F125" i="3"/>
  <c r="F128" i="3"/>
  <c r="F135" i="3"/>
  <c r="F140" i="3"/>
  <c r="F147" i="3"/>
  <c r="F149" i="3"/>
  <c r="F152" i="3"/>
  <c r="F158" i="3"/>
  <c r="F164" i="3"/>
  <c r="F168" i="3"/>
  <c r="F173" i="3"/>
  <c r="F178" i="3"/>
  <c r="F180" i="3"/>
  <c r="F187" i="3"/>
  <c r="F215" i="3"/>
  <c r="F219" i="3"/>
  <c r="F227" i="3"/>
  <c r="F236" i="3"/>
  <c r="F235" i="3" s="1"/>
  <c r="F240" i="3"/>
  <c r="F244" i="3"/>
  <c r="F249" i="3"/>
  <c r="F258" i="3"/>
  <c r="F266" i="3"/>
  <c r="F270" i="3"/>
  <c r="F276" i="3"/>
  <c r="F279" i="3"/>
  <c r="F285" i="3"/>
  <c r="F290" i="3"/>
  <c r="F294" i="3"/>
  <c r="F301" i="3"/>
  <c r="F306" i="3"/>
  <c r="F310" i="3"/>
  <c r="F317" i="3"/>
  <c r="F325" i="3"/>
  <c r="F332" i="3"/>
  <c r="F339" i="3"/>
  <c r="F348" i="3"/>
  <c r="F355" i="3"/>
  <c r="F358" i="3"/>
  <c r="F365" i="3"/>
  <c r="F367" i="3"/>
  <c r="F371" i="3"/>
  <c r="F373" i="3"/>
  <c r="F379" i="3"/>
  <c r="F386" i="3"/>
  <c r="F393" i="3"/>
  <c r="F392" i="3" s="1"/>
  <c r="F399" i="3"/>
  <c r="F403" i="3"/>
  <c r="F409" i="3"/>
  <c r="F415" i="3"/>
  <c r="F414" i="3" s="1"/>
  <c r="F421" i="3"/>
  <c r="F425" i="3"/>
  <c r="F431" i="3"/>
  <c r="F435" i="3"/>
  <c r="F439" i="3"/>
  <c r="F444" i="3"/>
  <c r="F448" i="3"/>
  <c r="F447" i="3" s="1"/>
  <c r="F455" i="3"/>
  <c r="F459" i="3"/>
  <c r="F467" i="3"/>
  <c r="F473" i="3"/>
  <c r="F480" i="3"/>
  <c r="F488" i="3"/>
  <c r="F495" i="3"/>
  <c r="F494" i="3" s="1"/>
  <c r="F502" i="3"/>
  <c r="F506" i="3"/>
  <c r="F512" i="3"/>
  <c r="F519" i="3"/>
  <c r="F518" i="3" s="1"/>
  <c r="F524" i="3"/>
  <c r="F530" i="3"/>
  <c r="F536" i="3"/>
  <c r="F542" i="3"/>
  <c r="F549" i="3"/>
  <c r="F553" i="3"/>
  <c r="F558" i="3"/>
  <c r="F563" i="3"/>
  <c r="F565" i="3"/>
  <c r="F567" i="3"/>
  <c r="F569" i="3"/>
  <c r="F575" i="3"/>
  <c r="F579" i="3"/>
  <c r="F585" i="3"/>
  <c r="F594" i="3"/>
  <c r="F601" i="3"/>
  <c r="F600" i="3" s="1"/>
  <c r="F608" i="3"/>
  <c r="F611" i="3"/>
  <c r="F618" i="3"/>
  <c r="F624" i="3"/>
  <c r="F634" i="3"/>
  <c r="F631" i="3"/>
  <c r="F641" i="3"/>
  <c r="F648" i="3"/>
  <c r="F658" i="3"/>
  <c r="F664" i="3"/>
  <c r="F671" i="3"/>
  <c r="F675" i="3"/>
  <c r="F681" i="3"/>
  <c r="F685" i="3"/>
  <c r="F694" i="3"/>
  <c r="F701" i="3"/>
  <c r="F713" i="3"/>
  <c r="F718" i="3"/>
  <c r="F726" i="3"/>
  <c r="F733" i="3"/>
  <c r="F736" i="3"/>
  <c r="F743" i="3"/>
  <c r="F747" i="3"/>
  <c r="F749" i="3"/>
  <c r="F755" i="3"/>
  <c r="F762" i="3"/>
  <c r="F761" i="3" s="1"/>
  <c r="F760" i="3" s="1"/>
  <c r="F759" i="3" s="1"/>
  <c r="F769" i="3"/>
  <c r="F773" i="3"/>
  <c r="F779" i="3"/>
  <c r="F783" i="3"/>
  <c r="F792" i="3"/>
  <c r="F797" i="3"/>
  <c r="F799" i="3"/>
  <c r="F804" i="3"/>
  <c r="F803" i="3" s="1"/>
  <c r="F807" i="3"/>
  <c r="F813" i="3"/>
  <c r="F817" i="3"/>
  <c r="F826" i="3"/>
  <c r="F830" i="3"/>
  <c r="F834" i="3"/>
  <c r="F839" i="3"/>
  <c r="F843" i="3"/>
  <c r="F847" i="3"/>
  <c r="F851" i="3"/>
  <c r="F859" i="3"/>
  <c r="F862" i="3"/>
  <c r="F867" i="3"/>
  <c r="F870" i="3"/>
  <c r="F876" i="3"/>
  <c r="F880" i="3"/>
  <c r="F884" i="3"/>
  <c r="F891" i="3"/>
  <c r="F896" i="3"/>
  <c r="F904" i="3"/>
  <c r="F903" i="3" s="1"/>
  <c r="F915" i="3"/>
  <c r="F926" i="3"/>
  <c r="F925" i="3" s="1"/>
  <c r="F933" i="3"/>
  <c r="F932" i="3" s="1"/>
  <c r="F937" i="3"/>
  <c r="F939" i="3"/>
  <c r="F941" i="3"/>
  <c r="F944" i="3"/>
  <c r="F951" i="3"/>
  <c r="F950" i="3" s="1"/>
  <c r="F962" i="3"/>
  <c r="F961" i="3" s="1"/>
  <c r="F957" i="3"/>
  <c r="F956" i="3" s="1"/>
  <c r="F970" i="3"/>
  <c r="F969" i="3" s="1"/>
  <c r="F974" i="3"/>
  <c r="F973" i="3" s="1"/>
  <c r="F977" i="3"/>
  <c r="F976" i="3" s="1"/>
  <c r="F982" i="3"/>
  <c r="F981" i="3" s="1"/>
  <c r="F980" i="3" s="1"/>
  <c r="F986" i="3"/>
  <c r="F985" i="3" s="1"/>
  <c r="F984" i="3" s="1"/>
  <c r="F990" i="3"/>
  <c r="F993" i="3"/>
  <c r="F992" i="3" s="1"/>
  <c r="F997" i="3"/>
  <c r="F996" i="3" s="1"/>
  <c r="F1001" i="3"/>
  <c r="F1000" i="3" s="1"/>
  <c r="F1006" i="3"/>
  <c r="F1005" i="3" s="1"/>
  <c r="F1004" i="3" s="1"/>
  <c r="F1010" i="3"/>
  <c r="F1009" i="3" s="1"/>
  <c r="F1013" i="3"/>
  <c r="F1012" i="3" s="1"/>
  <c r="F1019" i="3"/>
  <c r="F1018" i="3" s="1"/>
  <c r="F1017" i="3" s="1"/>
  <c r="F1016" i="3" s="1"/>
  <c r="F1025" i="3"/>
  <c r="F1024" i="3" s="1"/>
  <c r="F1023" i="3" s="1"/>
  <c r="F1022" i="3" s="1"/>
  <c r="F1021" i="3" s="1"/>
  <c r="F1042" i="3"/>
  <c r="F1041" i="3" s="1"/>
  <c r="F1046" i="3"/>
  <c r="F1045" i="3" s="1"/>
  <c r="F1044" i="3" s="1"/>
  <c r="F1050" i="3"/>
  <c r="F1049" i="3" s="1"/>
  <c r="F1048" i="3" s="1"/>
  <c r="F1054" i="3"/>
  <c r="F1053" i="3" s="1"/>
  <c r="F1052" i="3" s="1"/>
  <c r="F1058" i="3"/>
  <c r="F1057" i="3" s="1"/>
  <c r="F1056" i="3" s="1"/>
  <c r="F1063" i="3"/>
  <c r="F1062" i="3" s="1"/>
  <c r="F1066" i="3"/>
  <c r="F1065" i="3" s="1"/>
  <c r="F1076" i="3"/>
  <c r="F1075" i="3" s="1"/>
  <c r="F1074" i="3" s="1"/>
  <c r="F1073" i="3" s="1"/>
  <c r="F1081" i="3"/>
  <c r="F1080" i="3" s="1"/>
  <c r="F1079" i="3" s="1"/>
  <c r="F1085" i="3"/>
  <c r="F1084" i="3" s="1"/>
  <c r="F1083" i="3" s="1"/>
  <c r="F1091" i="3"/>
  <c r="F1090" i="3" s="1"/>
  <c r="F1089" i="3" s="1"/>
  <c r="F1097" i="3"/>
  <c r="F1096" i="3" s="1"/>
  <c r="F1095" i="3" s="1"/>
  <c r="F1104" i="3"/>
  <c r="F1103" i="3" s="1"/>
  <c r="F1102" i="3" s="1"/>
  <c r="F1101" i="3" s="1"/>
  <c r="F1110" i="3"/>
  <c r="F1109" i="3" s="1"/>
  <c r="F1114" i="3"/>
  <c r="F1113" i="3" s="1"/>
  <c r="F1118" i="3"/>
  <c r="F1117" i="3" s="1"/>
  <c r="F1122" i="3"/>
  <c r="F1121" i="3" s="1"/>
  <c r="F1126" i="3"/>
  <c r="F1125" i="3" s="1"/>
  <c r="F1130" i="3"/>
  <c r="F1129" i="3" s="1"/>
  <c r="F1136" i="3"/>
  <c r="F1135" i="3" s="1"/>
  <c r="F1134" i="3" s="1"/>
  <c r="F1133" i="3" s="1"/>
  <c r="F1140" i="3"/>
  <c r="F1139" i="3" s="1"/>
  <c r="F1138" i="3" s="1"/>
  <c r="F1147" i="3"/>
  <c r="F1146" i="3" s="1"/>
  <c r="F1145" i="3" s="1"/>
  <c r="F1144" i="3" s="1"/>
  <c r="F1143" i="3" s="1"/>
  <c r="F1142" i="3" s="1"/>
  <c r="F1164" i="3"/>
  <c r="F1163" i="3" s="1"/>
  <c r="F1160" i="3"/>
  <c r="F1156" i="3"/>
  <c r="D65" i="1" l="1"/>
  <c r="E65" i="1" s="1"/>
  <c r="D36" i="1"/>
  <c r="E36" i="1" s="1"/>
  <c r="D10" i="4"/>
  <c r="D37" i="1"/>
  <c r="E37" i="1" s="1"/>
  <c r="D17" i="1"/>
  <c r="E17" i="1" s="1"/>
  <c r="I20" i="6"/>
  <c r="G207" i="6"/>
  <c r="H207" i="6" s="1"/>
  <c r="I1094" i="6"/>
  <c r="G1094" i="6" s="1"/>
  <c r="F116" i="6"/>
  <c r="F106" i="6" s="1"/>
  <c r="F105" i="6" s="1"/>
  <c r="G869" i="6"/>
  <c r="H869" i="6" s="1"/>
  <c r="I875" i="6"/>
  <c r="G875" i="6" s="1"/>
  <c r="H875" i="6" s="1"/>
  <c r="G903" i="6"/>
  <c r="H903" i="6" s="1"/>
  <c r="I997" i="6"/>
  <c r="G997" i="6" s="1"/>
  <c r="H997" i="6" s="1"/>
  <c r="D66" i="1"/>
  <c r="E66" i="1" s="1"/>
  <c r="G145" i="6"/>
  <c r="H145" i="6" s="1"/>
  <c r="G1272" i="6"/>
  <c r="H1272" i="6" s="1"/>
  <c r="I964" i="6"/>
  <c r="I963" i="6" s="1"/>
  <c r="F819" i="6"/>
  <c r="G862" i="6"/>
  <c r="H862" i="6" s="1"/>
  <c r="G890" i="6"/>
  <c r="H890" i="6" s="1"/>
  <c r="G208" i="6"/>
  <c r="H208" i="6" s="1"/>
  <c r="G372" i="6"/>
  <c r="H372" i="6" s="1"/>
  <c r="G1061" i="6"/>
  <c r="H1061" i="6" s="1"/>
  <c r="G1404" i="6"/>
  <c r="H1404" i="6" s="1"/>
  <c r="I455" i="6"/>
  <c r="I454" i="6" s="1"/>
  <c r="F889" i="6"/>
  <c r="F888" i="6" s="1"/>
  <c r="G344" i="6"/>
  <c r="H344" i="6" s="1"/>
  <c r="G199" i="6"/>
  <c r="H199" i="6" s="1"/>
  <c r="G614" i="6"/>
  <c r="H614" i="6" s="1"/>
  <c r="G1257" i="6"/>
  <c r="H1257" i="6" s="1"/>
  <c r="G143" i="6"/>
  <c r="H143" i="6" s="1"/>
  <c r="G279" i="6"/>
  <c r="H279" i="6" s="1"/>
  <c r="I733" i="6"/>
  <c r="I732" i="6" s="1"/>
  <c r="G897" i="6"/>
  <c r="H897" i="6" s="1"/>
  <c r="G1254" i="6"/>
  <c r="H1254" i="6" s="1"/>
  <c r="G1258" i="6"/>
  <c r="H1258" i="6" s="1"/>
  <c r="G635" i="6"/>
  <c r="H635" i="6" s="1"/>
  <c r="G646" i="6"/>
  <c r="H646" i="6" s="1"/>
  <c r="G653" i="6"/>
  <c r="H653" i="6" s="1"/>
  <c r="F663" i="6"/>
  <c r="G690" i="6"/>
  <c r="H690" i="6" s="1"/>
  <c r="G742" i="6"/>
  <c r="H742" i="6" s="1"/>
  <c r="G752" i="6"/>
  <c r="H752" i="6" s="1"/>
  <c r="G817" i="6"/>
  <c r="H817" i="6" s="1"/>
  <c r="G1212" i="6"/>
  <c r="H1212" i="6" s="1"/>
  <c r="G193" i="6"/>
  <c r="H193" i="6" s="1"/>
  <c r="G522" i="6"/>
  <c r="H522" i="6" s="1"/>
  <c r="G1264" i="6"/>
  <c r="H1264" i="6" s="1"/>
  <c r="G767" i="6"/>
  <c r="H767" i="6" s="1"/>
  <c r="G574" i="6"/>
  <c r="H574" i="6" s="1"/>
  <c r="G1261" i="6"/>
  <c r="H1261" i="6" s="1"/>
  <c r="G48" i="6"/>
  <c r="H48" i="6" s="1"/>
  <c r="G116" i="6"/>
  <c r="H116" i="6" s="1"/>
  <c r="G239" i="6"/>
  <c r="H239" i="6" s="1"/>
  <c r="G243" i="6"/>
  <c r="H243" i="6" s="1"/>
  <c r="G709" i="6"/>
  <c r="H709" i="6" s="1"/>
  <c r="G836" i="6"/>
  <c r="H836" i="6" s="1"/>
  <c r="G850" i="6"/>
  <c r="H850" i="6" s="1"/>
  <c r="G858" i="6"/>
  <c r="H858" i="6" s="1"/>
  <c r="G938" i="6"/>
  <c r="H938" i="6" s="1"/>
  <c r="G1229" i="6"/>
  <c r="H1229" i="6" s="1"/>
  <c r="G1240" i="6"/>
  <c r="H1240" i="6" s="1"/>
  <c r="G1292" i="6"/>
  <c r="H1292" i="6" s="1"/>
  <c r="G1301" i="6"/>
  <c r="H1301" i="6" s="1"/>
  <c r="G542" i="6"/>
  <c r="H542" i="6" s="1"/>
  <c r="G575" i="6"/>
  <c r="H575" i="6" s="1"/>
  <c r="F584" i="6"/>
  <c r="F583" i="6" s="1"/>
  <c r="G717" i="6"/>
  <c r="H717" i="6" s="1"/>
  <c r="G721" i="6"/>
  <c r="H721" i="6" s="1"/>
  <c r="G1373" i="6"/>
  <c r="H1373" i="6" s="1"/>
  <c r="G138" i="6"/>
  <c r="H138" i="6" s="1"/>
  <c r="G164" i="6"/>
  <c r="H164" i="6" s="1"/>
  <c r="G165" i="6"/>
  <c r="H165" i="6" s="1"/>
  <c r="G276" i="6"/>
  <c r="H276" i="6" s="1"/>
  <c r="G280" i="6"/>
  <c r="H280" i="6" s="1"/>
  <c r="G286" i="6"/>
  <c r="H286" i="6" s="1"/>
  <c r="G295" i="6"/>
  <c r="H295" i="6" s="1"/>
  <c r="G304" i="6"/>
  <c r="H304" i="6" s="1"/>
  <c r="G315" i="6"/>
  <c r="H315" i="6" s="1"/>
  <c r="G324" i="6"/>
  <c r="H324" i="6" s="1"/>
  <c r="G410" i="6"/>
  <c r="H410" i="6" s="1"/>
  <c r="G416" i="6"/>
  <c r="H416" i="6" s="1"/>
  <c r="G417" i="6"/>
  <c r="H417" i="6" s="1"/>
  <c r="I423" i="6"/>
  <c r="G423" i="6" s="1"/>
  <c r="G532" i="6"/>
  <c r="H532" i="6" s="1"/>
  <c r="G549" i="6"/>
  <c r="H549" i="6" s="1"/>
  <c r="G553" i="6"/>
  <c r="H553" i="6" s="1"/>
  <c r="G601" i="6"/>
  <c r="H601" i="6" s="1"/>
  <c r="I634" i="6"/>
  <c r="I633" i="6" s="1"/>
  <c r="G633" i="6" s="1"/>
  <c r="H633" i="6" s="1"/>
  <c r="G810" i="6"/>
  <c r="H810" i="6" s="1"/>
  <c r="G879" i="6"/>
  <c r="H879" i="6" s="1"/>
  <c r="G892" i="6"/>
  <c r="H892" i="6" s="1"/>
  <c r="G899" i="6"/>
  <c r="H899" i="6" s="1"/>
  <c r="G1085" i="6"/>
  <c r="H1085" i="6" s="1"/>
  <c r="G1243" i="6"/>
  <c r="H1243" i="6" s="1"/>
  <c r="G1349" i="6"/>
  <c r="H1349" i="6" s="1"/>
  <c r="G1411" i="6"/>
  <c r="G33" i="6"/>
  <c r="H33" i="6" s="1"/>
  <c r="G73" i="6"/>
  <c r="H73" i="6" s="1"/>
  <c r="F455" i="6"/>
  <c r="G455" i="6" s="1"/>
  <c r="H455" i="6" s="1"/>
  <c r="G620" i="6"/>
  <c r="H620" i="6" s="1"/>
  <c r="I720" i="6"/>
  <c r="G727" i="6"/>
  <c r="H727" i="6" s="1"/>
  <c r="F936" i="6"/>
  <c r="F935" i="6" s="1"/>
  <c r="F934" i="6" s="1"/>
  <c r="F916" i="6" s="1"/>
  <c r="G946" i="6"/>
  <c r="H946" i="6" s="1"/>
  <c r="G1057" i="6"/>
  <c r="H1057" i="6" s="1"/>
  <c r="G1267" i="6"/>
  <c r="H1267" i="6" s="1"/>
  <c r="G1353" i="6"/>
  <c r="H1353" i="6" s="1"/>
  <c r="F95" i="6"/>
  <c r="F540" i="6"/>
  <c r="G14" i="6"/>
  <c r="H14" i="6" s="1"/>
  <c r="G29" i="6"/>
  <c r="H29" i="6" s="1"/>
  <c r="G30" i="6"/>
  <c r="H30" i="6" s="1"/>
  <c r="I92" i="6"/>
  <c r="I91" i="6" s="1"/>
  <c r="G101" i="6"/>
  <c r="H101" i="6" s="1"/>
  <c r="F135" i="6"/>
  <c r="I142" i="6"/>
  <c r="I141" i="6" s="1"/>
  <c r="G141" i="6" s="1"/>
  <c r="H141" i="6" s="1"/>
  <c r="G158" i="6"/>
  <c r="H158" i="6" s="1"/>
  <c r="G179" i="6"/>
  <c r="H179" i="6" s="1"/>
  <c r="G194" i="6"/>
  <c r="H194" i="6" s="1"/>
  <c r="F197" i="6"/>
  <c r="F196" i="6" s="1"/>
  <c r="G201" i="6"/>
  <c r="H201" i="6" s="1"/>
  <c r="G226" i="6"/>
  <c r="H226" i="6" s="1"/>
  <c r="G248" i="6"/>
  <c r="H248" i="6" s="1"/>
  <c r="G259" i="6"/>
  <c r="H259" i="6" s="1"/>
  <c r="G268" i="6"/>
  <c r="H268" i="6" s="1"/>
  <c r="I303" i="6"/>
  <c r="I302" i="6" s="1"/>
  <c r="F327" i="6"/>
  <c r="G337" i="6"/>
  <c r="H337" i="6" s="1"/>
  <c r="I343" i="6"/>
  <c r="I342" i="6" s="1"/>
  <c r="G368" i="6"/>
  <c r="H368" i="6" s="1"/>
  <c r="G397" i="6"/>
  <c r="H397" i="6" s="1"/>
  <c r="G406" i="6"/>
  <c r="H406" i="6" s="1"/>
  <c r="F403" i="6"/>
  <c r="F402" i="6" s="1"/>
  <c r="F401" i="6" s="1"/>
  <c r="G430" i="6"/>
  <c r="H430" i="6" s="1"/>
  <c r="F449" i="6"/>
  <c r="F448" i="6" s="1"/>
  <c r="F447" i="6" s="1"/>
  <c r="G452" i="6"/>
  <c r="H452" i="6" s="1"/>
  <c r="G464" i="6"/>
  <c r="H464" i="6" s="1"/>
  <c r="G490" i="6"/>
  <c r="H490" i="6" s="1"/>
  <c r="G499" i="6"/>
  <c r="H499" i="6" s="1"/>
  <c r="G505" i="6"/>
  <c r="H505" i="6" s="1"/>
  <c r="G508" i="6"/>
  <c r="H508" i="6" s="1"/>
  <c r="I528" i="6"/>
  <c r="G538" i="6"/>
  <c r="H538" i="6" s="1"/>
  <c r="I541" i="6"/>
  <c r="G541" i="6" s="1"/>
  <c r="H541" i="6" s="1"/>
  <c r="I548" i="6"/>
  <c r="I547" i="6" s="1"/>
  <c r="G547" i="6" s="1"/>
  <c r="H547" i="6" s="1"/>
  <c r="G561" i="6"/>
  <c r="H561" i="6" s="1"/>
  <c r="I565" i="6"/>
  <c r="I564" i="6" s="1"/>
  <c r="G564" i="6" s="1"/>
  <c r="H564" i="6" s="1"/>
  <c r="G1300" i="6"/>
  <c r="H1300" i="6" s="1"/>
  <c r="G1306" i="6"/>
  <c r="H1306" i="6" s="1"/>
  <c r="G1334" i="6"/>
  <c r="H1334" i="6" s="1"/>
  <c r="G1351" i="6"/>
  <c r="H1351" i="6" s="1"/>
  <c r="G1386" i="6"/>
  <c r="H1386" i="6" s="1"/>
  <c r="G1417" i="6"/>
  <c r="F1441" i="6"/>
  <c r="F1436" i="6" s="1"/>
  <c r="F1435" i="6" s="1"/>
  <c r="F1434" i="6" s="1"/>
  <c r="F1433" i="6" s="1"/>
  <c r="F1432" i="6" s="1"/>
  <c r="I275" i="6"/>
  <c r="I274" i="6" s="1"/>
  <c r="I273" i="6" s="1"/>
  <c r="I600" i="6"/>
  <c r="I599" i="6" s="1"/>
  <c r="G599" i="6" s="1"/>
  <c r="H599" i="6" s="1"/>
  <c r="G639" i="6"/>
  <c r="H639" i="6" s="1"/>
  <c r="I645" i="6"/>
  <c r="I644" i="6" s="1"/>
  <c r="I643" i="6" s="1"/>
  <c r="G656" i="6"/>
  <c r="H656" i="6" s="1"/>
  <c r="G657" i="6"/>
  <c r="H657" i="6" s="1"/>
  <c r="G667" i="6"/>
  <c r="H667" i="6" s="1"/>
  <c r="I689" i="6"/>
  <c r="I688" i="6" s="1"/>
  <c r="G688" i="6" s="1"/>
  <c r="H688" i="6" s="1"/>
  <c r="G702" i="6"/>
  <c r="H702" i="6" s="1"/>
  <c r="G705" i="6"/>
  <c r="H705" i="6" s="1"/>
  <c r="G736" i="6"/>
  <c r="H736" i="6" s="1"/>
  <c r="G740" i="6"/>
  <c r="H740" i="6" s="1"/>
  <c r="G820" i="6"/>
  <c r="H820" i="6" s="1"/>
  <c r="I835" i="6"/>
  <c r="I834" i="6" s="1"/>
  <c r="G845" i="6"/>
  <c r="H845" i="6" s="1"/>
  <c r="G901" i="6"/>
  <c r="H901" i="6" s="1"/>
  <c r="G919" i="6"/>
  <c r="H919" i="6" s="1"/>
  <c r="G932" i="6"/>
  <c r="H932" i="6" s="1"/>
  <c r="G941" i="6"/>
  <c r="H941" i="6" s="1"/>
  <c r="G947" i="6"/>
  <c r="H947" i="6" s="1"/>
  <c r="G957" i="6"/>
  <c r="H957" i="6" s="1"/>
  <c r="G958" i="6"/>
  <c r="H958" i="6" s="1"/>
  <c r="G960" i="6"/>
  <c r="H960" i="6" s="1"/>
  <c r="G972" i="6"/>
  <c r="H972" i="6" s="1"/>
  <c r="G981" i="6"/>
  <c r="H981" i="6" s="1"/>
  <c r="G984" i="6"/>
  <c r="H984" i="6" s="1"/>
  <c r="G1209" i="6"/>
  <c r="H1209" i="6" s="1"/>
  <c r="F1256" i="6"/>
  <c r="F1246" i="6" s="1"/>
  <c r="F1291" i="6"/>
  <c r="F1290" i="6" s="1"/>
  <c r="F1289" i="6" s="1"/>
  <c r="G1289" i="6" s="1"/>
  <c r="H1289" i="6" s="1"/>
  <c r="G1352" i="6"/>
  <c r="H1352" i="6" s="1"/>
  <c r="G1430" i="6"/>
  <c r="H1430" i="6" s="1"/>
  <c r="F1308" i="6"/>
  <c r="G1308" i="6" s="1"/>
  <c r="H1308" i="6" s="1"/>
  <c r="G1309" i="6"/>
  <c r="H1309" i="6" s="1"/>
  <c r="I1428" i="6"/>
  <c r="I1427" i="6" s="1"/>
  <c r="G1429" i="6"/>
  <c r="H1429" i="6" s="1"/>
  <c r="G25" i="6"/>
  <c r="H25" i="6" s="1"/>
  <c r="F20" i="6"/>
  <c r="F711" i="6"/>
  <c r="G711" i="6" s="1"/>
  <c r="H711" i="6" s="1"/>
  <c r="G712" i="6"/>
  <c r="H712" i="6" s="1"/>
  <c r="F595" i="6"/>
  <c r="F594" i="6" s="1"/>
  <c r="F593" i="6" s="1"/>
  <c r="G596" i="6"/>
  <c r="H596" i="6" s="1"/>
  <c r="I1194" i="6"/>
  <c r="G1194" i="6" s="1"/>
  <c r="G1195" i="6"/>
  <c r="F79" i="6"/>
  <c r="F78" i="6" s="1"/>
  <c r="F77" i="6" s="1"/>
  <c r="I107" i="6"/>
  <c r="I106" i="6" s="1"/>
  <c r="F233" i="6"/>
  <c r="F232" i="6" s="1"/>
  <c r="F231" i="6" s="1"/>
  <c r="F992" i="6"/>
  <c r="F991" i="6" s="1"/>
  <c r="G1099" i="6"/>
  <c r="H1099" i="6" s="1"/>
  <c r="F1126" i="6"/>
  <c r="F168" i="6"/>
  <c r="F167" i="6" s="1"/>
  <c r="G167" i="6" s="1"/>
  <c r="H167" i="6" s="1"/>
  <c r="G169" i="6"/>
  <c r="H169" i="6" s="1"/>
  <c r="G570" i="6"/>
  <c r="H570" i="6" s="1"/>
  <c r="F565" i="6"/>
  <c r="F564" i="6" s="1"/>
  <c r="G1108" i="6"/>
  <c r="I1107" i="6"/>
  <c r="G1107" i="6" s="1"/>
  <c r="F1288" i="6"/>
  <c r="F1287" i="6" s="1"/>
  <c r="I1365" i="6"/>
  <c r="G1365" i="6" s="1"/>
  <c r="H1365" i="6" s="1"/>
  <c r="G1366" i="6"/>
  <c r="H1366" i="6" s="1"/>
  <c r="I1415" i="6"/>
  <c r="G1416" i="6"/>
  <c r="G318" i="6"/>
  <c r="H318" i="6" s="1"/>
  <c r="G700" i="6"/>
  <c r="H700" i="6" s="1"/>
  <c r="F1312" i="6"/>
  <c r="G37" i="6"/>
  <c r="H37" i="6" s="1"/>
  <c r="G56" i="6"/>
  <c r="H56" i="6" s="1"/>
  <c r="G71" i="6"/>
  <c r="H71" i="6" s="1"/>
  <c r="G72" i="6"/>
  <c r="H72" i="6" s="1"/>
  <c r="G81" i="6"/>
  <c r="H81" i="6" s="1"/>
  <c r="G84" i="6"/>
  <c r="H84" i="6" s="1"/>
  <c r="G99" i="6"/>
  <c r="H99" i="6" s="1"/>
  <c r="G102" i="6"/>
  <c r="H102" i="6" s="1"/>
  <c r="G142" i="6"/>
  <c r="H142" i="6" s="1"/>
  <c r="I157" i="6"/>
  <c r="I156" i="6" s="1"/>
  <c r="I155" i="6" s="1"/>
  <c r="G155" i="6" s="1"/>
  <c r="H155" i="6" s="1"/>
  <c r="G168" i="6"/>
  <c r="H168" i="6" s="1"/>
  <c r="G170" i="6"/>
  <c r="H170" i="6" s="1"/>
  <c r="G186" i="6"/>
  <c r="H186" i="6" s="1"/>
  <c r="G235" i="6"/>
  <c r="H235" i="6" s="1"/>
  <c r="I238" i="6"/>
  <c r="G238" i="6" s="1"/>
  <c r="H238" i="6" s="1"/>
  <c r="I247" i="6"/>
  <c r="I267" i="6"/>
  <c r="I266" i="6" s="1"/>
  <c r="I294" i="6"/>
  <c r="I293" i="6" s="1"/>
  <c r="G308" i="6"/>
  <c r="H308" i="6" s="1"/>
  <c r="G320" i="6"/>
  <c r="H320" i="6" s="1"/>
  <c r="I353" i="6"/>
  <c r="G353" i="6" s="1"/>
  <c r="I359" i="6"/>
  <c r="G359" i="6" s="1"/>
  <c r="I367" i="6"/>
  <c r="I366" i="6" s="1"/>
  <c r="I371" i="6"/>
  <c r="I370" i="6" s="1"/>
  <c r="I436" i="6"/>
  <c r="G436" i="6" s="1"/>
  <c r="G458" i="6"/>
  <c r="H458" i="6" s="1"/>
  <c r="G470" i="6"/>
  <c r="H470" i="6" s="1"/>
  <c r="I492" i="6"/>
  <c r="G492" i="6" s="1"/>
  <c r="G516" i="6"/>
  <c r="H516" i="6" s="1"/>
  <c r="G545" i="6"/>
  <c r="H545" i="6" s="1"/>
  <c r="G548" i="6"/>
  <c r="H548" i="6" s="1"/>
  <c r="I552" i="6"/>
  <c r="G552" i="6" s="1"/>
  <c r="H552" i="6" s="1"/>
  <c r="I560" i="6"/>
  <c r="G619" i="6"/>
  <c r="H619" i="6" s="1"/>
  <c r="G627" i="6"/>
  <c r="H627" i="6" s="1"/>
  <c r="I638" i="6"/>
  <c r="G638" i="6" s="1"/>
  <c r="H638" i="6" s="1"/>
  <c r="I652" i="6"/>
  <c r="G671" i="6"/>
  <c r="H671" i="6" s="1"/>
  <c r="G679" i="6"/>
  <c r="H679" i="6" s="1"/>
  <c r="F733" i="6"/>
  <c r="F732" i="6" s="1"/>
  <c r="G781" i="6"/>
  <c r="H781" i="6" s="1"/>
  <c r="I784" i="6"/>
  <c r="I816" i="6"/>
  <c r="G835" i="6"/>
  <c r="H835" i="6" s="1"/>
  <c r="I913" i="6"/>
  <c r="I912" i="6" s="1"/>
  <c r="G928" i="6"/>
  <c r="H928" i="6" s="1"/>
  <c r="I937" i="6"/>
  <c r="G937" i="6" s="1"/>
  <c r="H937" i="6" s="1"/>
  <c r="I950" i="6"/>
  <c r="G950" i="6" s="1"/>
  <c r="H950" i="6" s="1"/>
  <c r="G1002" i="6"/>
  <c r="H1002" i="6" s="1"/>
  <c r="I1010" i="6"/>
  <c r="G1010" i="6" s="1"/>
  <c r="I1040" i="6"/>
  <c r="G1040" i="6" s="1"/>
  <c r="F1051" i="6"/>
  <c r="F1050" i="6" s="1"/>
  <c r="F1049" i="6" s="1"/>
  <c r="I1060" i="6"/>
  <c r="G1060" i="6" s="1"/>
  <c r="H1060" i="6" s="1"/>
  <c r="I1156" i="6"/>
  <c r="G1156" i="6" s="1"/>
  <c r="I1159" i="6"/>
  <c r="G1159" i="6" s="1"/>
  <c r="I1181" i="6"/>
  <c r="G1181" i="6" s="1"/>
  <c r="F1228" i="6"/>
  <c r="F1227" i="6" s="1"/>
  <c r="G1227" i="6" s="1"/>
  <c r="H1227" i="6" s="1"/>
  <c r="I1260" i="6"/>
  <c r="G1260" i="6" s="1"/>
  <c r="H1260" i="6" s="1"/>
  <c r="I1279" i="6"/>
  <c r="G1279" i="6" s="1"/>
  <c r="G1291" i="6"/>
  <c r="H1291" i="6" s="1"/>
  <c r="I1305" i="6"/>
  <c r="G1310" i="6"/>
  <c r="H1310" i="6" s="1"/>
  <c r="G1333" i="6"/>
  <c r="H1333" i="6" s="1"/>
  <c r="G1338" i="6"/>
  <c r="H1338" i="6" s="1"/>
  <c r="G1363" i="6"/>
  <c r="H1363" i="6" s="1"/>
  <c r="F1408" i="6"/>
  <c r="F1407" i="6" s="1"/>
  <c r="F1406" i="6" s="1"/>
  <c r="I1410" i="6"/>
  <c r="G20" i="6"/>
  <c r="H20" i="6" s="1"/>
  <c r="G475" i="6"/>
  <c r="H475" i="6" s="1"/>
  <c r="G477" i="6"/>
  <c r="H477" i="6" s="1"/>
  <c r="G555" i="6"/>
  <c r="H555" i="6" s="1"/>
  <c r="G565" i="6"/>
  <c r="H565" i="6" s="1"/>
  <c r="G715" i="6"/>
  <c r="H715" i="6" s="1"/>
  <c r="G943" i="6"/>
  <c r="H943" i="6" s="1"/>
  <c r="G974" i="6"/>
  <c r="H974" i="6" s="1"/>
  <c r="F1296" i="6"/>
  <c r="I1403" i="6"/>
  <c r="G1439" i="6"/>
  <c r="H1439" i="6" s="1"/>
  <c r="G1443" i="6"/>
  <c r="H1443" i="6" s="1"/>
  <c r="G26" i="6"/>
  <c r="H26" i="6" s="1"/>
  <c r="G51" i="6"/>
  <c r="H51" i="6" s="1"/>
  <c r="G103" i="6"/>
  <c r="H103" i="6" s="1"/>
  <c r="G185" i="6"/>
  <c r="H185" i="6" s="1"/>
  <c r="G288" i="6"/>
  <c r="H288" i="6" s="1"/>
  <c r="G319" i="6"/>
  <c r="H319" i="6" s="1"/>
  <c r="G332" i="6"/>
  <c r="H332" i="6" s="1"/>
  <c r="G378" i="6"/>
  <c r="G463" i="6"/>
  <c r="H463" i="6" s="1"/>
  <c r="G478" i="6"/>
  <c r="H478" i="6" s="1"/>
  <c r="G504" i="6"/>
  <c r="H504" i="6" s="1"/>
  <c r="G515" i="6"/>
  <c r="H515" i="6" s="1"/>
  <c r="G571" i="6"/>
  <c r="H571" i="6" s="1"/>
  <c r="G583" i="6"/>
  <c r="H583" i="6" s="1"/>
  <c r="G589" i="6"/>
  <c r="H589" i="6" s="1"/>
  <c r="G603" i="6"/>
  <c r="H603" i="6" s="1"/>
  <c r="G678" i="6"/>
  <c r="H678" i="6" s="1"/>
  <c r="G701" i="6"/>
  <c r="H701" i="6" s="1"/>
  <c r="G728" i="6"/>
  <c r="H728" i="6" s="1"/>
  <c r="G773" i="6"/>
  <c r="H773" i="6" s="1"/>
  <c r="G806" i="6"/>
  <c r="H806" i="6" s="1"/>
  <c r="G959" i="6"/>
  <c r="H959" i="6" s="1"/>
  <c r="G967" i="6"/>
  <c r="H967" i="6" s="1"/>
  <c r="G1001" i="6"/>
  <c r="H1001" i="6" s="1"/>
  <c r="G1072" i="6"/>
  <c r="G1109" i="6"/>
  <c r="G1114" i="6"/>
  <c r="G1183" i="6"/>
  <c r="G1196" i="6"/>
  <c r="G1213" i="6"/>
  <c r="H1213" i="6" s="1"/>
  <c r="G1247" i="6"/>
  <c r="H1247" i="6" s="1"/>
  <c r="G1265" i="6"/>
  <c r="H1265" i="6" s="1"/>
  <c r="G1318" i="6"/>
  <c r="H1318" i="6" s="1"/>
  <c r="G1327" i="6"/>
  <c r="G1336" i="6"/>
  <c r="H1336" i="6" s="1"/>
  <c r="G1355" i="6"/>
  <c r="H1355" i="6" s="1"/>
  <c r="G1446" i="6"/>
  <c r="H1446" i="6" s="1"/>
  <c r="I13" i="6"/>
  <c r="I12" i="6" s="1"/>
  <c r="G12" i="6" s="1"/>
  <c r="H12" i="6" s="1"/>
  <c r="I19" i="6"/>
  <c r="G54" i="6"/>
  <c r="H54" i="6" s="1"/>
  <c r="G91" i="6"/>
  <c r="H91" i="6" s="1"/>
  <c r="I135" i="6"/>
  <c r="G146" i="6"/>
  <c r="H146" i="6" s="1"/>
  <c r="I198" i="6"/>
  <c r="G198" i="6" s="1"/>
  <c r="H198" i="6" s="1"/>
  <c r="G260" i="6"/>
  <c r="H260" i="6" s="1"/>
  <c r="I336" i="6"/>
  <c r="I335" i="6" s="1"/>
  <c r="I334" i="6" s="1"/>
  <c r="G334" i="6" s="1"/>
  <c r="H334" i="6" s="1"/>
  <c r="G390" i="6"/>
  <c r="H390" i="6" s="1"/>
  <c r="I396" i="6"/>
  <c r="I405" i="6"/>
  <c r="I415" i="6"/>
  <c r="G426" i="6"/>
  <c r="H426" i="6" s="1"/>
  <c r="I474" i="6"/>
  <c r="G474" i="6" s="1"/>
  <c r="H474" i="6" s="1"/>
  <c r="I483" i="6"/>
  <c r="G524" i="6"/>
  <c r="G556" i="6"/>
  <c r="H556" i="6" s="1"/>
  <c r="G590" i="6"/>
  <c r="H590" i="6" s="1"/>
  <c r="G600" i="6"/>
  <c r="H600" i="6" s="1"/>
  <c r="G606" i="6"/>
  <c r="H606" i="6" s="1"/>
  <c r="G660" i="6"/>
  <c r="H660" i="6" s="1"/>
  <c r="I708" i="6"/>
  <c r="G708" i="6" s="1"/>
  <c r="H708" i="6" s="1"/>
  <c r="G716" i="6"/>
  <c r="H716" i="6" s="1"/>
  <c r="G722" i="6"/>
  <c r="H722" i="6" s="1"/>
  <c r="G724" i="6"/>
  <c r="H724" i="6" s="1"/>
  <c r="G780" i="6"/>
  <c r="H780" i="6" s="1"/>
  <c r="F787" i="6"/>
  <c r="I849" i="6"/>
  <c r="I861" i="6"/>
  <c r="I918" i="6"/>
  <c r="I917" i="6" s="1"/>
  <c r="G917" i="6" s="1"/>
  <c r="H917" i="6" s="1"/>
  <c r="I993" i="6"/>
  <c r="G993" i="6" s="1"/>
  <c r="H993" i="6" s="1"/>
  <c r="I1074" i="6"/>
  <c r="G1074" i="6" s="1"/>
  <c r="I1084" i="6"/>
  <c r="G1084" i="6" s="1"/>
  <c r="H1084" i="6" s="1"/>
  <c r="G1150" i="6"/>
  <c r="H1150" i="6" s="1"/>
  <c r="I1199" i="6"/>
  <c r="G1199" i="6" s="1"/>
  <c r="G1228" i="6"/>
  <c r="H1228" i="6" s="1"/>
  <c r="G1250" i="6"/>
  <c r="H1250" i="6" s="1"/>
  <c r="I1271" i="6"/>
  <c r="I1270" i="6" s="1"/>
  <c r="G1270" i="6" s="1"/>
  <c r="H1270" i="6" s="1"/>
  <c r="G1356" i="6"/>
  <c r="H1356" i="6" s="1"/>
  <c r="I1438" i="6"/>
  <c r="G1447" i="6"/>
  <c r="H1447" i="6" s="1"/>
  <c r="G151" i="6"/>
  <c r="H151" i="6" s="1"/>
  <c r="I150" i="6"/>
  <c r="I149" i="6"/>
  <c r="G173" i="6"/>
  <c r="H173" i="6" s="1"/>
  <c r="G62" i="6"/>
  <c r="H62" i="6" s="1"/>
  <c r="F61" i="6"/>
  <c r="F60" i="6" s="1"/>
  <c r="F59" i="6" s="1"/>
  <c r="F58" i="6" s="1"/>
  <c r="F11" i="6" s="1"/>
  <c r="F10" i="6" s="1"/>
  <c r="F67" i="6"/>
  <c r="G68" i="6"/>
  <c r="H68" i="6" s="1"/>
  <c r="F42" i="6"/>
  <c r="F41" i="6" s="1"/>
  <c r="G43" i="6"/>
  <c r="H43" i="6" s="1"/>
  <c r="F149" i="6"/>
  <c r="F150" i="6"/>
  <c r="G60" i="6"/>
  <c r="H60" i="6" s="1"/>
  <c r="I254" i="6"/>
  <c r="G255" i="6"/>
  <c r="H255" i="6" s="1"/>
  <c r="G258" i="6"/>
  <c r="H258" i="6" s="1"/>
  <c r="G294" i="6"/>
  <c r="H294" i="6" s="1"/>
  <c r="F293" i="6"/>
  <c r="F292" i="6" s="1"/>
  <c r="F291" i="6" s="1"/>
  <c r="F370" i="6"/>
  <c r="F461" i="6"/>
  <c r="G461" i="6" s="1"/>
  <c r="H461" i="6" s="1"/>
  <c r="G462" i="6"/>
  <c r="H462" i="6" s="1"/>
  <c r="G683" i="6"/>
  <c r="H683" i="6" s="1"/>
  <c r="F682" i="6"/>
  <c r="G789" i="6"/>
  <c r="H789" i="6" s="1"/>
  <c r="I788" i="6"/>
  <c r="G801" i="6"/>
  <c r="H801" i="6" s="1"/>
  <c r="I800" i="6"/>
  <c r="G800" i="6" s="1"/>
  <c r="H800" i="6" s="1"/>
  <c r="G15" i="6"/>
  <c r="H15" i="6" s="1"/>
  <c r="G21" i="6"/>
  <c r="H21" i="6" s="1"/>
  <c r="G34" i="6"/>
  <c r="H34" i="6" s="1"/>
  <c r="G38" i="6"/>
  <c r="H38" i="6" s="1"/>
  <c r="G44" i="6"/>
  <c r="H44" i="6" s="1"/>
  <c r="I59" i="6"/>
  <c r="G69" i="6"/>
  <c r="H69" i="6" s="1"/>
  <c r="I80" i="6"/>
  <c r="G80" i="6" s="1"/>
  <c r="H80" i="6" s="1"/>
  <c r="G85" i="6"/>
  <c r="H85" i="6" s="1"/>
  <c r="G92" i="6"/>
  <c r="H92" i="6" s="1"/>
  <c r="I98" i="6"/>
  <c r="G108" i="6"/>
  <c r="H108" i="6" s="1"/>
  <c r="G109" i="6"/>
  <c r="H109" i="6" s="1"/>
  <c r="G113" i="6"/>
  <c r="H113" i="6" s="1"/>
  <c r="G118" i="6"/>
  <c r="H118" i="6" s="1"/>
  <c r="G128" i="6"/>
  <c r="H128" i="6" s="1"/>
  <c r="G129" i="6"/>
  <c r="H129" i="6" s="1"/>
  <c r="G136" i="6"/>
  <c r="H136" i="6" s="1"/>
  <c r="G137" i="6"/>
  <c r="H137" i="6" s="1"/>
  <c r="G156" i="6"/>
  <c r="H156" i="6" s="1"/>
  <c r="G157" i="6"/>
  <c r="H157" i="6" s="1"/>
  <c r="I163" i="6"/>
  <c r="G175" i="6"/>
  <c r="H175" i="6" s="1"/>
  <c r="G176" i="6"/>
  <c r="H176" i="6" s="1"/>
  <c r="I225" i="6"/>
  <c r="I234" i="6"/>
  <c r="G306" i="6"/>
  <c r="H306" i="6" s="1"/>
  <c r="G794" i="6"/>
  <c r="H794" i="6" s="1"/>
  <c r="G214" i="6"/>
  <c r="I213" i="6"/>
  <c r="G218" i="6"/>
  <c r="I217" i="6"/>
  <c r="G217" i="6" s="1"/>
  <c r="I263" i="6"/>
  <c r="G264" i="6"/>
  <c r="H264" i="6" s="1"/>
  <c r="F274" i="6"/>
  <c r="G303" i="6"/>
  <c r="H303" i="6" s="1"/>
  <c r="F302" i="6"/>
  <c r="G314" i="6"/>
  <c r="H314" i="6" s="1"/>
  <c r="F313" i="6"/>
  <c r="F312" i="6" s="1"/>
  <c r="G331" i="6"/>
  <c r="H331" i="6" s="1"/>
  <c r="I330" i="6"/>
  <c r="I341" i="6"/>
  <c r="G366" i="6"/>
  <c r="H366" i="6" s="1"/>
  <c r="F454" i="6"/>
  <c r="G454" i="6" s="1"/>
  <c r="H454" i="6" s="1"/>
  <c r="I468" i="6"/>
  <c r="G468" i="6" s="1"/>
  <c r="H468" i="6" s="1"/>
  <c r="G469" i="6"/>
  <c r="H469" i="6" s="1"/>
  <c r="I616" i="6"/>
  <c r="G67" i="6"/>
  <c r="H67" i="6" s="1"/>
  <c r="G152" i="6"/>
  <c r="H152" i="6" s="1"/>
  <c r="G133" i="6"/>
  <c r="H133" i="6" s="1"/>
  <c r="I131" i="6"/>
  <c r="G191" i="6"/>
  <c r="I190" i="6"/>
  <c r="G267" i="6"/>
  <c r="H267" i="6" s="1"/>
  <c r="F266" i="6"/>
  <c r="I298" i="6"/>
  <c r="G299" i="6"/>
  <c r="H299" i="6" s="1"/>
  <c r="I317" i="6"/>
  <c r="G335" i="6"/>
  <c r="H335" i="6" s="1"/>
  <c r="G343" i="6"/>
  <c r="H343" i="6" s="1"/>
  <c r="F342" i="6"/>
  <c r="F341" i="6" s="1"/>
  <c r="F340" i="6" s="1"/>
  <c r="F339" i="6" s="1"/>
  <c r="F617" i="6"/>
  <c r="F616" i="6" s="1"/>
  <c r="F609" i="6" s="1"/>
  <c r="F608" i="6" s="1"/>
  <c r="G618" i="6"/>
  <c r="H618" i="6" s="1"/>
  <c r="F650" i="6"/>
  <c r="F649" i="6" s="1"/>
  <c r="G695" i="6"/>
  <c r="H695" i="6" s="1"/>
  <c r="F694" i="6"/>
  <c r="F693" i="6" s="1"/>
  <c r="G693" i="6" s="1"/>
  <c r="H693" i="6" s="1"/>
  <c r="G733" i="6"/>
  <c r="H733" i="6" s="1"/>
  <c r="F746" i="6"/>
  <c r="F745" i="6" s="1"/>
  <c r="F744" i="6" s="1"/>
  <c r="G747" i="6"/>
  <c r="H747" i="6" s="1"/>
  <c r="G16" i="6"/>
  <c r="H16" i="6" s="1"/>
  <c r="G22" i="6"/>
  <c r="H22" i="6" s="1"/>
  <c r="I47" i="6"/>
  <c r="G52" i="6"/>
  <c r="H52" i="6" s="1"/>
  <c r="G55" i="6"/>
  <c r="H55" i="6" s="1"/>
  <c r="G63" i="6"/>
  <c r="H63" i="6" s="1"/>
  <c r="G88" i="6"/>
  <c r="H88" i="6" s="1"/>
  <c r="G89" i="6"/>
  <c r="H89" i="6" s="1"/>
  <c r="G121" i="6"/>
  <c r="H121" i="6" s="1"/>
  <c r="G122" i="6"/>
  <c r="H122" i="6" s="1"/>
  <c r="G153" i="6"/>
  <c r="H153" i="6" s="1"/>
  <c r="I181" i="6"/>
  <c r="G181" i="6" s="1"/>
  <c r="H181" i="6" s="1"/>
  <c r="I206" i="6"/>
  <c r="I242" i="6"/>
  <c r="G242" i="6" s="1"/>
  <c r="H242" i="6" s="1"/>
  <c r="F257" i="6"/>
  <c r="F250" i="6" s="1"/>
  <c r="F230" i="6" s="1"/>
  <c r="F229" i="6" s="1"/>
  <c r="I284" i="6"/>
  <c r="F297" i="6"/>
  <c r="F365" i="6"/>
  <c r="F364" i="6" s="1"/>
  <c r="F363" i="6" s="1"/>
  <c r="F362" i="6" s="1"/>
  <c r="F535" i="6"/>
  <c r="G285" i="6"/>
  <c r="H285" i="6" s="1"/>
  <c r="F284" i="6"/>
  <c r="F283" i="6" s="1"/>
  <c r="G293" i="6"/>
  <c r="H293" i="6" s="1"/>
  <c r="I292" i="6"/>
  <c r="G313" i="6"/>
  <c r="H313" i="6" s="1"/>
  <c r="I312" i="6"/>
  <c r="G323" i="6"/>
  <c r="H323" i="6" s="1"/>
  <c r="F322" i="6"/>
  <c r="F317" i="6" s="1"/>
  <c r="G389" i="6"/>
  <c r="H389" i="6" s="1"/>
  <c r="I388" i="6"/>
  <c r="G409" i="6"/>
  <c r="H409" i="6" s="1"/>
  <c r="I408" i="6"/>
  <c r="F443" i="6"/>
  <c r="F442" i="6" s="1"/>
  <c r="G444" i="6"/>
  <c r="H444" i="6" s="1"/>
  <c r="G496" i="6"/>
  <c r="H496" i="6" s="1"/>
  <c r="F495" i="6"/>
  <c r="G495" i="6" s="1"/>
  <c r="H495" i="6" s="1"/>
  <c r="G529" i="6"/>
  <c r="H529" i="6" s="1"/>
  <c r="F528" i="6"/>
  <c r="F579" i="6"/>
  <c r="F578" i="6" s="1"/>
  <c r="F577" i="6" s="1"/>
  <c r="G580" i="6"/>
  <c r="H580" i="6" s="1"/>
  <c r="I594" i="6"/>
  <c r="F643" i="6"/>
  <c r="F642" i="6" s="1"/>
  <c r="F641" i="6" s="1"/>
  <c r="I669" i="6"/>
  <c r="G669" i="6" s="1"/>
  <c r="H669" i="6" s="1"/>
  <c r="G670" i="6"/>
  <c r="H670" i="6" s="1"/>
  <c r="G107" i="6"/>
  <c r="H107" i="6" s="1"/>
  <c r="G112" i="6"/>
  <c r="H112" i="6" s="1"/>
  <c r="G117" i="6"/>
  <c r="H117" i="6" s="1"/>
  <c r="G174" i="6"/>
  <c r="H174" i="6" s="1"/>
  <c r="F676" i="6"/>
  <c r="G913" i="6"/>
  <c r="H913" i="6" s="1"/>
  <c r="F912" i="6"/>
  <c r="F911" i="6" s="1"/>
  <c r="F905" i="6" s="1"/>
  <c r="G289" i="6"/>
  <c r="H289" i="6" s="1"/>
  <c r="G300" i="6"/>
  <c r="H300" i="6" s="1"/>
  <c r="G307" i="6"/>
  <c r="H307" i="6" s="1"/>
  <c r="I376" i="6"/>
  <c r="I382" i="6"/>
  <c r="G445" i="6"/>
  <c r="H445" i="6" s="1"/>
  <c r="G456" i="6"/>
  <c r="H456" i="6" s="1"/>
  <c r="G471" i="6"/>
  <c r="H471" i="6" s="1"/>
  <c r="G476" i="6"/>
  <c r="H476" i="6" s="1"/>
  <c r="I489" i="6"/>
  <c r="G502" i="6"/>
  <c r="H502" i="6" s="1"/>
  <c r="G510" i="6"/>
  <c r="H510" i="6" s="1"/>
  <c r="G525" i="6"/>
  <c r="I537" i="6"/>
  <c r="I544" i="6"/>
  <c r="G544" i="6" s="1"/>
  <c r="H544" i="6" s="1"/>
  <c r="G567" i="6"/>
  <c r="H567" i="6" s="1"/>
  <c r="G581" i="6"/>
  <c r="H581" i="6" s="1"/>
  <c r="G585" i="6"/>
  <c r="H585" i="6" s="1"/>
  <c r="G604" i="6"/>
  <c r="H604" i="6" s="1"/>
  <c r="I655" i="6"/>
  <c r="G655" i="6" s="1"/>
  <c r="H655" i="6" s="1"/>
  <c r="I659" i="6"/>
  <c r="G659" i="6" s="1"/>
  <c r="H659" i="6" s="1"/>
  <c r="I666" i="6"/>
  <c r="G672" i="6"/>
  <c r="H672" i="6" s="1"/>
  <c r="I687" i="6"/>
  <c r="G687" i="6" s="1"/>
  <c r="H687" i="6" s="1"/>
  <c r="I699" i="6"/>
  <c r="G699" i="6" s="1"/>
  <c r="H699" i="6" s="1"/>
  <c r="I707" i="6"/>
  <c r="G707" i="6" s="1"/>
  <c r="H707" i="6" s="1"/>
  <c r="G725" i="6"/>
  <c r="H725" i="6" s="1"/>
  <c r="G729" i="6"/>
  <c r="H729" i="6" s="1"/>
  <c r="G734" i="6"/>
  <c r="H734" i="6" s="1"/>
  <c r="I739" i="6"/>
  <c r="G748" i="6"/>
  <c r="H748" i="6" s="1"/>
  <c r="I766" i="6"/>
  <c r="I772" i="6"/>
  <c r="G791" i="6"/>
  <c r="H791" i="6" s="1"/>
  <c r="G796" i="6"/>
  <c r="H796" i="6" s="1"/>
  <c r="G797" i="6"/>
  <c r="H797" i="6" s="1"/>
  <c r="G807" i="6"/>
  <c r="H807" i="6" s="1"/>
  <c r="G808" i="6"/>
  <c r="H808" i="6" s="1"/>
  <c r="G809" i="6"/>
  <c r="H809" i="6" s="1"/>
  <c r="G822" i="6"/>
  <c r="H822" i="6" s="1"/>
  <c r="G823" i="6"/>
  <c r="H823" i="6" s="1"/>
  <c r="G827" i="6"/>
  <c r="H827" i="6" s="1"/>
  <c r="G483" i="6"/>
  <c r="I482" i="6"/>
  <c r="I842" i="6"/>
  <c r="I855" i="6"/>
  <c r="G896" i="6"/>
  <c r="H896" i="6" s="1"/>
  <c r="F895" i="6"/>
  <c r="F894" i="6" s="1"/>
  <c r="F887" i="6" s="1"/>
  <c r="F872" i="6" s="1"/>
  <c r="I907" i="6"/>
  <c r="G908" i="6"/>
  <c r="H908" i="6" s="1"/>
  <c r="F1014" i="6"/>
  <c r="G1014" i="6" s="1"/>
  <c r="H1014" i="6" s="1"/>
  <c r="G1015" i="6"/>
  <c r="H1015" i="6" s="1"/>
  <c r="G579" i="6"/>
  <c r="H579" i="6" s="1"/>
  <c r="G802" i="6"/>
  <c r="H802" i="6" s="1"/>
  <c r="G857" i="6"/>
  <c r="H857" i="6" s="1"/>
  <c r="F856" i="6"/>
  <c r="F855" i="6" s="1"/>
  <c r="F854" i="6" s="1"/>
  <c r="F853" i="6" s="1"/>
  <c r="I866" i="6"/>
  <c r="G912" i="6"/>
  <c r="H912" i="6" s="1"/>
  <c r="I911" i="6"/>
  <c r="F1018" i="6"/>
  <c r="G1018" i="6" s="1"/>
  <c r="H1018" i="6" s="1"/>
  <c r="G1019" i="6"/>
  <c r="H1019" i="6" s="1"/>
  <c r="I350" i="6"/>
  <c r="I358" i="6"/>
  <c r="G367" i="6"/>
  <c r="H367" i="6" s="1"/>
  <c r="G427" i="6"/>
  <c r="H427" i="6" s="1"/>
  <c r="G450" i="6"/>
  <c r="H450" i="6" s="1"/>
  <c r="G497" i="6"/>
  <c r="H497" i="6" s="1"/>
  <c r="G500" i="6"/>
  <c r="H500" i="6" s="1"/>
  <c r="G501" i="6"/>
  <c r="H501" i="6" s="1"/>
  <c r="G509" i="6"/>
  <c r="H509" i="6" s="1"/>
  <c r="I514" i="6"/>
  <c r="I521" i="6"/>
  <c r="G530" i="6"/>
  <c r="H530" i="6" s="1"/>
  <c r="G533" i="6"/>
  <c r="H533" i="6" s="1"/>
  <c r="I540" i="6"/>
  <c r="G540" i="6" s="1"/>
  <c r="H540" i="6" s="1"/>
  <c r="G557" i="6"/>
  <c r="H557" i="6" s="1"/>
  <c r="G566" i="6"/>
  <c r="H566" i="6" s="1"/>
  <c r="I577" i="6"/>
  <c r="G586" i="6"/>
  <c r="H586" i="6" s="1"/>
  <c r="G597" i="6"/>
  <c r="H597" i="6" s="1"/>
  <c r="G605" i="6"/>
  <c r="H605" i="6" s="1"/>
  <c r="I613" i="6"/>
  <c r="I626" i="6"/>
  <c r="F632" i="6"/>
  <c r="F631" i="6" s="1"/>
  <c r="F630" i="6" s="1"/>
  <c r="G661" i="6"/>
  <c r="H661" i="6" s="1"/>
  <c r="I677" i="6"/>
  <c r="G684" i="6"/>
  <c r="H684" i="6" s="1"/>
  <c r="G696" i="6"/>
  <c r="H696" i="6" s="1"/>
  <c r="G713" i="6"/>
  <c r="H713" i="6" s="1"/>
  <c r="G730" i="6"/>
  <c r="H730" i="6" s="1"/>
  <c r="I751" i="6"/>
  <c r="I756" i="6"/>
  <c r="F770" i="6"/>
  <c r="F769" i="6" s="1"/>
  <c r="G774" i="6"/>
  <c r="H774" i="6" s="1"/>
  <c r="G778" i="6"/>
  <c r="H778" i="6" s="1"/>
  <c r="G779" i="6"/>
  <c r="H779" i="6" s="1"/>
  <c r="G803" i="6"/>
  <c r="H803" i="6" s="1"/>
  <c r="G804" i="6"/>
  <c r="H804" i="6" s="1"/>
  <c r="G831" i="6"/>
  <c r="I830" i="6"/>
  <c r="G830" i="6" s="1"/>
  <c r="G844" i="6"/>
  <c r="H844" i="6" s="1"/>
  <c r="F843" i="6"/>
  <c r="F842" i="6" s="1"/>
  <c r="F841" i="6" s="1"/>
  <c r="F840" i="6" s="1"/>
  <c r="F839" i="6" s="1"/>
  <c r="G868" i="6"/>
  <c r="H868" i="6" s="1"/>
  <c r="F867" i="6"/>
  <c r="F866" i="6" s="1"/>
  <c r="F865" i="6" s="1"/>
  <c r="F864" i="6" s="1"/>
  <c r="I894" i="6"/>
  <c r="G1118" i="6"/>
  <c r="H1118" i="6" s="1"/>
  <c r="F1117" i="6"/>
  <c r="F1116" i="6" s="1"/>
  <c r="I449" i="6"/>
  <c r="G682" i="6"/>
  <c r="H682" i="6" s="1"/>
  <c r="F720" i="6"/>
  <c r="G790" i="6"/>
  <c r="H790" i="6" s="1"/>
  <c r="G795" i="6"/>
  <c r="H795" i="6" s="1"/>
  <c r="G826" i="6"/>
  <c r="H826" i="6" s="1"/>
  <c r="G925" i="6"/>
  <c r="H925" i="6" s="1"/>
  <c r="G1031" i="6"/>
  <c r="I1030" i="6"/>
  <c r="I1051" i="6"/>
  <c r="G1052" i="6"/>
  <c r="H1052" i="6" s="1"/>
  <c r="G1071" i="6"/>
  <c r="I1070" i="6"/>
  <c r="G1113" i="6"/>
  <c r="I1112" i="6"/>
  <c r="I1133" i="6"/>
  <c r="G1134" i="6"/>
  <c r="H1134" i="6" s="1"/>
  <c r="I889" i="6"/>
  <c r="G920" i="6"/>
  <c r="H920" i="6" s="1"/>
  <c r="G927" i="6"/>
  <c r="H927" i="6" s="1"/>
  <c r="I940" i="6"/>
  <c r="G940" i="6" s="1"/>
  <c r="H940" i="6" s="1"/>
  <c r="I962" i="6"/>
  <c r="F964" i="6"/>
  <c r="F963" i="6" s="1"/>
  <c r="F962" i="6" s="1"/>
  <c r="F956" i="6" s="1"/>
  <c r="F955" i="6" s="1"/>
  <c r="F954" i="6" s="1"/>
  <c r="I971" i="6"/>
  <c r="I980" i="6"/>
  <c r="G985" i="6"/>
  <c r="H985" i="6" s="1"/>
  <c r="G1016" i="6"/>
  <c r="H1016" i="6" s="1"/>
  <c r="G1020" i="6"/>
  <c r="H1020" i="6" s="1"/>
  <c r="F1045" i="6"/>
  <c r="G1053" i="6"/>
  <c r="H1053" i="6" s="1"/>
  <c r="I1023" i="6"/>
  <c r="G1024" i="6"/>
  <c r="H1024" i="6" s="1"/>
  <c r="I1036" i="6"/>
  <c r="G1037" i="6"/>
  <c r="H1037" i="6" s="1"/>
  <c r="I1083" i="6"/>
  <c r="G1323" i="6"/>
  <c r="H1323" i="6" s="1"/>
  <c r="F1322" i="6"/>
  <c r="F1321" i="6" s="1"/>
  <c r="I1064" i="6"/>
  <c r="G1065" i="6"/>
  <c r="H1065" i="6" s="1"/>
  <c r="I1137" i="6"/>
  <c r="G1138" i="6"/>
  <c r="H1138" i="6" s="1"/>
  <c r="I1169" i="6"/>
  <c r="G1235" i="6"/>
  <c r="H1235" i="6" s="1"/>
  <c r="F1234" i="6"/>
  <c r="F1233" i="6" s="1"/>
  <c r="I884" i="6"/>
  <c r="G909" i="6"/>
  <c r="H909" i="6" s="1"/>
  <c r="G918" i="6"/>
  <c r="H918" i="6" s="1"/>
  <c r="G921" i="6"/>
  <c r="H921" i="6" s="1"/>
  <c r="G926" i="6"/>
  <c r="H926" i="6" s="1"/>
  <c r="I931" i="6"/>
  <c r="G944" i="6"/>
  <c r="H944" i="6" s="1"/>
  <c r="G975" i="6"/>
  <c r="H975" i="6" s="1"/>
  <c r="F1098" i="6"/>
  <c r="F1097" i="6" s="1"/>
  <c r="F1088" i="6" s="1"/>
  <c r="G1008" i="6"/>
  <c r="I1007" i="6"/>
  <c r="G1092" i="6"/>
  <c r="I1091" i="6"/>
  <c r="G1130" i="6"/>
  <c r="I1129" i="6"/>
  <c r="F1170" i="6"/>
  <c r="F1169" i="6" s="1"/>
  <c r="F1168" i="6" s="1"/>
  <c r="F1162" i="6" s="1"/>
  <c r="F1153" i="6" s="1"/>
  <c r="F1141" i="6" s="1"/>
  <c r="G1171" i="6"/>
  <c r="H1171" i="6" s="1"/>
  <c r="F1219" i="6"/>
  <c r="F1218" i="6" s="1"/>
  <c r="G1220" i="6"/>
  <c r="H1220" i="6" s="1"/>
  <c r="I1287" i="6"/>
  <c r="F1269" i="6"/>
  <c r="F1295" i="6"/>
  <c r="G1316" i="6"/>
  <c r="I1315" i="6"/>
  <c r="G1394" i="6"/>
  <c r="H1394" i="6" s="1"/>
  <c r="I1393" i="6"/>
  <c r="G1393" i="6" s="1"/>
  <c r="H1393" i="6" s="1"/>
  <c r="G1149" i="6"/>
  <c r="H1149" i="6" s="1"/>
  <c r="I1175" i="6"/>
  <c r="G1216" i="6"/>
  <c r="H1216" i="6" s="1"/>
  <c r="G1221" i="6"/>
  <c r="H1221" i="6" s="1"/>
  <c r="I1239" i="6"/>
  <c r="G1248" i="6"/>
  <c r="H1248" i="6" s="1"/>
  <c r="I1253" i="6"/>
  <c r="G1442" i="6"/>
  <c r="H1442" i="6" s="1"/>
  <c r="I1207" i="6"/>
  <c r="G1208" i="6"/>
  <c r="H1208" i="6" s="1"/>
  <c r="I1224" i="6"/>
  <c r="G1225" i="6"/>
  <c r="H1225" i="6" s="1"/>
  <c r="G1298" i="6"/>
  <c r="H1298" i="6" s="1"/>
  <c r="I1297" i="6"/>
  <c r="F1207" i="6"/>
  <c r="F1206" i="6" s="1"/>
  <c r="G1271" i="6"/>
  <c r="H1271" i="6" s="1"/>
  <c r="G1290" i="6"/>
  <c r="H1290" i="6" s="1"/>
  <c r="G1319" i="6"/>
  <c r="H1319" i="6" s="1"/>
  <c r="I1326" i="6"/>
  <c r="G1328" i="6"/>
  <c r="I1348" i="6"/>
  <c r="G1367" i="6"/>
  <c r="H1367" i="6" s="1"/>
  <c r="G1080" i="6"/>
  <c r="I1079" i="6"/>
  <c r="G1146" i="6"/>
  <c r="I1145" i="6"/>
  <c r="G1305" i="6"/>
  <c r="H1305" i="6" s="1"/>
  <c r="I1304" i="6"/>
  <c r="G1304" i="6" s="1"/>
  <c r="H1304" i="6" s="1"/>
  <c r="G1362" i="6"/>
  <c r="H1362" i="6" s="1"/>
  <c r="I1361" i="6"/>
  <c r="G1361" i="6" s="1"/>
  <c r="H1361" i="6" s="1"/>
  <c r="G1100" i="6"/>
  <c r="H1100" i="6" s="1"/>
  <c r="G1119" i="6"/>
  <c r="H1119" i="6" s="1"/>
  <c r="G1244" i="6"/>
  <c r="H1244" i="6" s="1"/>
  <c r="G1249" i="6"/>
  <c r="H1249" i="6" s="1"/>
  <c r="G1266" i="6"/>
  <c r="H1266" i="6" s="1"/>
  <c r="G1273" i="6"/>
  <c r="H1273" i="6" s="1"/>
  <c r="I1278" i="6"/>
  <c r="G1302" i="6"/>
  <c r="H1302" i="6" s="1"/>
  <c r="F1346" i="6"/>
  <c r="G1357" i="6"/>
  <c r="H1357" i="6" s="1"/>
  <c r="G1389" i="6"/>
  <c r="H1389" i="6" s="1"/>
  <c r="G1390" i="6"/>
  <c r="H1390" i="6" s="1"/>
  <c r="G1166" i="6"/>
  <c r="I1165" i="6"/>
  <c r="G1186" i="6"/>
  <c r="I1185" i="6"/>
  <c r="G1185" i="6" s="1"/>
  <c r="G1285" i="6"/>
  <c r="H1285" i="6" s="1"/>
  <c r="I1284" i="6"/>
  <c r="F1343" i="6"/>
  <c r="G1344" i="6"/>
  <c r="H1344" i="6" s="1"/>
  <c r="I1377" i="6"/>
  <c r="G1377" i="6" s="1"/>
  <c r="H1377" i="6" s="1"/>
  <c r="G1378" i="6"/>
  <c r="H1378" i="6" s="1"/>
  <c r="F1381" i="6"/>
  <c r="G1381" i="6" s="1"/>
  <c r="H1381" i="6" s="1"/>
  <c r="G1382" i="6"/>
  <c r="H1382" i="6" s="1"/>
  <c r="I1437" i="6"/>
  <c r="G1438" i="6"/>
  <c r="H1438" i="6" s="1"/>
  <c r="G1215" i="6"/>
  <c r="H1215" i="6" s="1"/>
  <c r="G1337" i="6"/>
  <c r="H1337" i="6" s="1"/>
  <c r="G1368" i="6"/>
  <c r="H1368" i="6" s="1"/>
  <c r="G1374" i="6"/>
  <c r="H1374" i="6" s="1"/>
  <c r="I1385" i="6"/>
  <c r="F1384" i="6"/>
  <c r="G1191" i="6"/>
  <c r="I1190" i="6"/>
  <c r="G1400" i="6"/>
  <c r="I1399" i="6"/>
  <c r="G1151" i="6"/>
  <c r="H1151" i="6" s="1"/>
  <c r="G1236" i="6"/>
  <c r="H1236" i="6" s="1"/>
  <c r="G1324" i="6"/>
  <c r="H1324" i="6" s="1"/>
  <c r="I1422" i="6"/>
  <c r="G1423" i="6"/>
  <c r="G1428" i="6"/>
  <c r="H1428" i="6" s="1"/>
  <c r="I1441" i="6"/>
  <c r="K1158" i="3"/>
  <c r="J1118" i="3"/>
  <c r="J997" i="3"/>
  <c r="J993" i="3"/>
  <c r="J990" i="3"/>
  <c r="J982" i="3"/>
  <c r="J977" i="3"/>
  <c r="J941" i="3"/>
  <c r="J797" i="3"/>
  <c r="J1113" i="3"/>
  <c r="K996" i="3"/>
  <c r="K992" i="3"/>
  <c r="K981" i="3"/>
  <c r="K980" i="3" s="1"/>
  <c r="K976" i="3"/>
  <c r="K968" i="3" s="1"/>
  <c r="J939" i="3"/>
  <c r="J799" i="3"/>
  <c r="J779" i="3"/>
  <c r="K540" i="3"/>
  <c r="K522" i="3"/>
  <c r="K754" i="3"/>
  <c r="J755" i="3"/>
  <c r="K725" i="3"/>
  <c r="J726" i="3"/>
  <c r="K712" i="3"/>
  <c r="J713" i="3"/>
  <c r="K693" i="3"/>
  <c r="J694" i="3"/>
  <c r="K680" i="3"/>
  <c r="J681" i="3"/>
  <c r="K670" i="3"/>
  <c r="J671" i="3"/>
  <c r="K657" i="3"/>
  <c r="J658" i="3"/>
  <c r="K640" i="3"/>
  <c r="J641" i="3"/>
  <c r="K630" i="3"/>
  <c r="J631" i="3"/>
  <c r="K617" i="3"/>
  <c r="J618" i="3"/>
  <c r="K607" i="3"/>
  <c r="J608" i="3"/>
  <c r="K593" i="3"/>
  <c r="J594" i="3"/>
  <c r="K578" i="3"/>
  <c r="K573" i="3" s="1"/>
  <c r="J579" i="3"/>
  <c r="K557" i="3"/>
  <c r="J558" i="3"/>
  <c r="K548" i="3"/>
  <c r="J549" i="3"/>
  <c r="K529" i="3"/>
  <c r="J530" i="3"/>
  <c r="K511" i="3"/>
  <c r="J512" i="3"/>
  <c r="K501" i="3"/>
  <c r="J502" i="3"/>
  <c r="K487" i="3"/>
  <c r="J488" i="3"/>
  <c r="K472" i="3"/>
  <c r="J473" i="3"/>
  <c r="K458" i="3"/>
  <c r="J459" i="3"/>
  <c r="K447" i="3"/>
  <c r="J448" i="3"/>
  <c r="K438" i="3"/>
  <c r="J439" i="3"/>
  <c r="K430" i="3"/>
  <c r="J431" i="3"/>
  <c r="K420" i="3"/>
  <c r="J421" i="3"/>
  <c r="K408" i="3"/>
  <c r="J409" i="3"/>
  <c r="K398" i="3"/>
  <c r="J399" i="3"/>
  <c r="K385" i="3"/>
  <c r="J386" i="3"/>
  <c r="K347" i="3"/>
  <c r="J348" i="3"/>
  <c r="K331" i="3"/>
  <c r="J332" i="3"/>
  <c r="K316" i="3"/>
  <c r="J317" i="3"/>
  <c r="K305" i="3"/>
  <c r="J306" i="3"/>
  <c r="K293" i="3"/>
  <c r="J294" i="3"/>
  <c r="K284" i="3"/>
  <c r="J285" i="3"/>
  <c r="K275" i="3"/>
  <c r="K274" i="3" s="1"/>
  <c r="J276" i="3"/>
  <c r="K265" i="3"/>
  <c r="K264" i="3" s="1"/>
  <c r="J266" i="3"/>
  <c r="K254" i="3"/>
  <c r="J255" i="3"/>
  <c r="K243" i="3"/>
  <c r="J244" i="3"/>
  <c r="K235" i="3"/>
  <c r="J236" i="3"/>
  <c r="K218" i="3"/>
  <c r="J219" i="3"/>
  <c r="K186" i="3"/>
  <c r="J187" i="3"/>
  <c r="K177" i="3"/>
  <c r="K176" i="3" s="1"/>
  <c r="J178" i="3"/>
  <c r="K167" i="3"/>
  <c r="J168" i="3"/>
  <c r="K157" i="3"/>
  <c r="J158" i="3"/>
  <c r="K139" i="3"/>
  <c r="J140" i="3"/>
  <c r="K127" i="3"/>
  <c r="J128" i="3"/>
  <c r="K119" i="3"/>
  <c r="J120" i="3"/>
  <c r="K103" i="3"/>
  <c r="J104" i="3"/>
  <c r="K93" i="3"/>
  <c r="J94" i="3"/>
  <c r="K82" i="3"/>
  <c r="J83" i="3"/>
  <c r="K71" i="3"/>
  <c r="J72" i="3"/>
  <c r="K57" i="3"/>
  <c r="J58" i="3"/>
  <c r="K49" i="3"/>
  <c r="J50" i="3"/>
  <c r="K39" i="3"/>
  <c r="J40" i="3"/>
  <c r="K31" i="3"/>
  <c r="J32" i="3"/>
  <c r="K23" i="3"/>
  <c r="J24" i="3"/>
  <c r="K17" i="3"/>
  <c r="J18" i="3"/>
  <c r="K1117" i="3"/>
  <c r="K778" i="3"/>
  <c r="K777" i="3" s="1"/>
  <c r="J747" i="3"/>
  <c r="J736" i="3"/>
  <c r="J569" i="3"/>
  <c r="J565" i="3"/>
  <c r="J373" i="3"/>
  <c r="J367" i="3"/>
  <c r="J358" i="3"/>
  <c r="J109" i="3"/>
  <c r="J79" i="3"/>
  <c r="J1164" i="3"/>
  <c r="J1160" i="3"/>
  <c r="J1156" i="3"/>
  <c r="J1140" i="3"/>
  <c r="J1136" i="3"/>
  <c r="J1130" i="3"/>
  <c r="J1126" i="3"/>
  <c r="J1122" i="3"/>
  <c r="J1110" i="3"/>
  <c r="J1104" i="3"/>
  <c r="J1076" i="3"/>
  <c r="J1066" i="3"/>
  <c r="J1058" i="3"/>
  <c r="J1054" i="3"/>
  <c r="J1050" i="3"/>
  <c r="J1046" i="3"/>
  <c r="J1042" i="3"/>
  <c r="J1010" i="3"/>
  <c r="J1006" i="3"/>
  <c r="J986" i="3"/>
  <c r="J974" i="3"/>
  <c r="J970" i="3"/>
  <c r="J962" i="3"/>
  <c r="J944" i="3"/>
  <c r="J926" i="3"/>
  <c r="J904" i="3"/>
  <c r="J896" i="3"/>
  <c r="J884" i="3"/>
  <c r="J880" i="3"/>
  <c r="J876" i="3"/>
  <c r="J870" i="3"/>
  <c r="J862" i="3"/>
  <c r="J834" i="3"/>
  <c r="J830" i="3"/>
  <c r="J826" i="3"/>
  <c r="J804" i="3"/>
  <c r="J792" i="3"/>
  <c r="J762" i="3"/>
  <c r="K742" i="3"/>
  <c r="J743" i="3"/>
  <c r="K717" i="3"/>
  <c r="J718" i="3"/>
  <c r="K700" i="3"/>
  <c r="J701" i="3"/>
  <c r="K684" i="3"/>
  <c r="J685" i="3"/>
  <c r="K674" i="3"/>
  <c r="J675" i="3"/>
  <c r="K647" i="3"/>
  <c r="J648" i="3"/>
  <c r="K633" i="3"/>
  <c r="J634" i="3"/>
  <c r="K623" i="3"/>
  <c r="J624" i="3"/>
  <c r="K610" i="3"/>
  <c r="J611" i="3"/>
  <c r="K600" i="3"/>
  <c r="J601" i="3"/>
  <c r="K584" i="3"/>
  <c r="J585" i="3"/>
  <c r="K574" i="3"/>
  <c r="J575" i="3"/>
  <c r="K562" i="3"/>
  <c r="J563" i="3"/>
  <c r="K552" i="3"/>
  <c r="J553" i="3"/>
  <c r="K535" i="3"/>
  <c r="J536" i="3"/>
  <c r="K518" i="3"/>
  <c r="J519" i="3"/>
  <c r="K505" i="3"/>
  <c r="J506" i="3"/>
  <c r="K494" i="3"/>
  <c r="J495" i="3"/>
  <c r="K479" i="3"/>
  <c r="J480" i="3"/>
  <c r="K466" i="3"/>
  <c r="J467" i="3"/>
  <c r="K454" i="3"/>
  <c r="J455" i="3"/>
  <c r="K443" i="3"/>
  <c r="J444" i="3"/>
  <c r="K434" i="3"/>
  <c r="J435" i="3"/>
  <c r="K424" i="3"/>
  <c r="J425" i="3"/>
  <c r="K414" i="3"/>
  <c r="J415" i="3"/>
  <c r="K402" i="3"/>
  <c r="J403" i="3"/>
  <c r="K392" i="3"/>
  <c r="J393" i="3"/>
  <c r="K378" i="3"/>
  <c r="J379" i="3"/>
  <c r="K354" i="3"/>
  <c r="J355" i="3"/>
  <c r="K338" i="3"/>
  <c r="J339" i="3"/>
  <c r="K324" i="3"/>
  <c r="J325" i="3"/>
  <c r="K300" i="3"/>
  <c r="J301" i="3"/>
  <c r="K289" i="3"/>
  <c r="J290" i="3"/>
  <c r="K278" i="3"/>
  <c r="J279" i="3"/>
  <c r="K257" i="3"/>
  <c r="J258" i="3"/>
  <c r="K248" i="3"/>
  <c r="J249" i="3"/>
  <c r="K239" i="3"/>
  <c r="J240" i="3"/>
  <c r="K226" i="3"/>
  <c r="J227" i="3"/>
  <c r="K214" i="3"/>
  <c r="J215" i="3"/>
  <c r="K172" i="3"/>
  <c r="J173" i="3"/>
  <c r="K163" i="3"/>
  <c r="J164" i="3"/>
  <c r="K151" i="3"/>
  <c r="J152" i="3"/>
  <c r="K146" i="3"/>
  <c r="J147" i="3"/>
  <c r="K134" i="3"/>
  <c r="J135" i="3"/>
  <c r="K124" i="3"/>
  <c r="J125" i="3"/>
  <c r="K99" i="3"/>
  <c r="J100" i="3"/>
  <c r="K89" i="3"/>
  <c r="J90" i="3"/>
  <c r="K75" i="3"/>
  <c r="J76" i="3"/>
  <c r="K63" i="3"/>
  <c r="J64" i="3"/>
  <c r="K53" i="3"/>
  <c r="J54" i="3"/>
  <c r="K45" i="3"/>
  <c r="J46" i="3"/>
  <c r="K35" i="3"/>
  <c r="J36" i="3"/>
  <c r="K27" i="3"/>
  <c r="J28" i="3"/>
  <c r="J749" i="3"/>
  <c r="J733" i="3"/>
  <c r="J664" i="3"/>
  <c r="J567" i="3"/>
  <c r="J542" i="3"/>
  <c r="J524" i="3"/>
  <c r="J371" i="3"/>
  <c r="J365" i="3"/>
  <c r="J269" i="3"/>
  <c r="J180" i="3"/>
  <c r="J80" i="3"/>
  <c r="J20" i="3"/>
  <c r="J1147" i="3"/>
  <c r="J1097" i="3"/>
  <c r="J1091" i="3"/>
  <c r="J1085" i="3"/>
  <c r="J1081" i="3"/>
  <c r="J1063" i="3"/>
  <c r="J1025" i="3"/>
  <c r="J1019" i="3"/>
  <c r="J1013" i="3"/>
  <c r="J1001" i="3"/>
  <c r="J957" i="3"/>
  <c r="J951" i="3"/>
  <c r="J937" i="3"/>
  <c r="J933" i="3"/>
  <c r="J915" i="3"/>
  <c r="J891" i="3"/>
  <c r="J867" i="3"/>
  <c r="J859" i="3"/>
  <c r="J851" i="3"/>
  <c r="J847" i="3"/>
  <c r="J843" i="3"/>
  <c r="J839" i="3"/>
  <c r="J817" i="3"/>
  <c r="J813" i="3"/>
  <c r="J807" i="3"/>
  <c r="J783" i="3"/>
  <c r="J773" i="3"/>
  <c r="J769" i="3"/>
  <c r="J113" i="3"/>
  <c r="J310" i="3"/>
  <c r="J270" i="3"/>
  <c r="G1117" i="3"/>
  <c r="G1065" i="3"/>
  <c r="G956" i="3"/>
  <c r="K1153" i="3"/>
  <c r="K732" i="3"/>
  <c r="G1113" i="3"/>
  <c r="G961" i="3"/>
  <c r="K811" i="3"/>
  <c r="K70" i="3"/>
  <c r="K364" i="3"/>
  <c r="K370" i="3"/>
  <c r="K746" i="3"/>
  <c r="K765" i="3"/>
  <c r="K758" i="3" s="1"/>
  <c r="K796" i="3"/>
  <c r="K802" i="3"/>
  <c r="K928" i="3"/>
  <c r="K953" i="3"/>
  <c r="K946" i="3" s="1"/>
  <c r="K1008" i="3"/>
  <c r="K1108" i="3"/>
  <c r="K1120" i="3"/>
  <c r="K1132" i="3"/>
  <c r="K1078" i="3"/>
  <c r="K1061" i="3"/>
  <c r="K1015" i="3"/>
  <c r="K979" i="3"/>
  <c r="K824" i="3"/>
  <c r="K107" i="3"/>
  <c r="K1029" i="3"/>
  <c r="K898" i="3"/>
  <c r="K874" i="3"/>
  <c r="K854" i="3"/>
  <c r="K837" i="3"/>
  <c r="G1164" i="3"/>
  <c r="G1129" i="3"/>
  <c r="G1121" i="3"/>
  <c r="G1109" i="3"/>
  <c r="G1041" i="3"/>
  <c r="G1009" i="3"/>
  <c r="G1000" i="3"/>
  <c r="G992" i="3"/>
  <c r="G976" i="3"/>
  <c r="G969" i="3"/>
  <c r="G939" i="3"/>
  <c r="G803" i="3"/>
  <c r="G797" i="3"/>
  <c r="G749" i="3"/>
  <c r="G1160" i="3"/>
  <c r="G1125" i="3"/>
  <c r="G1118" i="3"/>
  <c r="G1114" i="3"/>
  <c r="G1110" i="3"/>
  <c r="G1066" i="3"/>
  <c r="G1062" i="3"/>
  <c r="G1012" i="3"/>
  <c r="G996" i="3"/>
  <c r="G990" i="3"/>
  <c r="G973" i="3"/>
  <c r="G962" i="3"/>
  <c r="G957" i="3"/>
  <c r="G941" i="3"/>
  <c r="G903" i="3"/>
  <c r="G870" i="3"/>
  <c r="G817" i="3"/>
  <c r="G813" i="3"/>
  <c r="G799" i="3"/>
  <c r="G747" i="3"/>
  <c r="G1138" i="3"/>
  <c r="G1095" i="3"/>
  <c r="G1083" i="3"/>
  <c r="G1073" i="3"/>
  <c r="G1056" i="3"/>
  <c r="G1048" i="3"/>
  <c r="G1016" i="3"/>
  <c r="G984" i="3"/>
  <c r="G1142" i="3"/>
  <c r="G1133" i="3"/>
  <c r="G1101" i="3"/>
  <c r="G1089" i="3"/>
  <c r="G1079" i="3"/>
  <c r="G1052" i="3"/>
  <c r="G1044" i="3"/>
  <c r="G1021" i="3"/>
  <c r="G1004" i="3"/>
  <c r="G980" i="3"/>
  <c r="G951" i="3"/>
  <c r="G759" i="3"/>
  <c r="H924" i="3"/>
  <c r="G925" i="3"/>
  <c r="H741" i="3"/>
  <c r="H732" i="3"/>
  <c r="G733" i="3"/>
  <c r="H717" i="3"/>
  <c r="G718" i="3"/>
  <c r="H700" i="3"/>
  <c r="G701" i="3"/>
  <c r="H692" i="3"/>
  <c r="H679" i="3"/>
  <c r="H670" i="3"/>
  <c r="G671" i="3"/>
  <c r="H657" i="3"/>
  <c r="G658" i="3"/>
  <c r="H640" i="3"/>
  <c r="G641" i="3"/>
  <c r="H630" i="3"/>
  <c r="G631" i="3"/>
  <c r="H617" i="3"/>
  <c r="G618" i="3"/>
  <c r="H600" i="3"/>
  <c r="G601" i="3"/>
  <c r="H584" i="3"/>
  <c r="G585" i="3"/>
  <c r="H574" i="3"/>
  <c r="G575" i="3"/>
  <c r="H562" i="3"/>
  <c r="G563" i="3"/>
  <c r="H552" i="3"/>
  <c r="G553" i="3"/>
  <c r="H541" i="3"/>
  <c r="G542" i="3"/>
  <c r="H529" i="3"/>
  <c r="G530" i="3"/>
  <c r="H518" i="3"/>
  <c r="G519" i="3"/>
  <c r="H505" i="3"/>
  <c r="G506" i="3"/>
  <c r="H494" i="3"/>
  <c r="G495" i="3"/>
  <c r="H479" i="3"/>
  <c r="G480" i="3"/>
  <c r="H466" i="3"/>
  <c r="G467" i="3"/>
  <c r="H454" i="3"/>
  <c r="G455" i="3"/>
  <c r="H443" i="3"/>
  <c r="G444" i="3"/>
  <c r="H434" i="3"/>
  <c r="G435" i="3"/>
  <c r="H424" i="3"/>
  <c r="G425" i="3"/>
  <c r="H414" i="3"/>
  <c r="G415" i="3"/>
  <c r="H402" i="3"/>
  <c r="G403" i="3"/>
  <c r="H392" i="3"/>
  <c r="G393" i="3"/>
  <c r="H378" i="3"/>
  <c r="G379" i="3"/>
  <c r="H354" i="3"/>
  <c r="G355" i="3"/>
  <c r="H338" i="3"/>
  <c r="G339" i="3"/>
  <c r="H324" i="3"/>
  <c r="G325" i="3"/>
  <c r="H309" i="3"/>
  <c r="G310" i="3"/>
  <c r="H300" i="3"/>
  <c r="G301" i="3"/>
  <c r="H289" i="3"/>
  <c r="G290" i="3"/>
  <c r="H275" i="3"/>
  <c r="G276" i="3"/>
  <c r="H264" i="3"/>
  <c r="H254" i="3"/>
  <c r="G255" i="3"/>
  <c r="H243" i="3"/>
  <c r="G244" i="3"/>
  <c r="H235" i="3"/>
  <c r="G235" i="3" s="1"/>
  <c r="G236" i="3"/>
  <c r="H218" i="3"/>
  <c r="G219" i="3"/>
  <c r="H186" i="3"/>
  <c r="G187" i="3"/>
  <c r="H177" i="3"/>
  <c r="H176" i="3" s="1"/>
  <c r="G178" i="3"/>
  <c r="H163" i="3"/>
  <c r="G164" i="3"/>
  <c r="H151" i="3"/>
  <c r="G152" i="3"/>
  <c r="H146" i="3"/>
  <c r="G147" i="3"/>
  <c r="H134" i="3"/>
  <c r="G135" i="3"/>
  <c r="H124" i="3"/>
  <c r="G125" i="3"/>
  <c r="H112" i="3"/>
  <c r="G113" i="3"/>
  <c r="H103" i="3"/>
  <c r="G104" i="3"/>
  <c r="H93" i="3"/>
  <c r="G94" i="3"/>
  <c r="H63" i="3"/>
  <c r="G64" i="3"/>
  <c r="H53" i="3"/>
  <c r="G54" i="3"/>
  <c r="H45" i="3"/>
  <c r="G46" i="3"/>
  <c r="H35" i="3"/>
  <c r="G36" i="3"/>
  <c r="H27" i="3"/>
  <c r="G28" i="3"/>
  <c r="H811" i="3"/>
  <c r="G608" i="3"/>
  <c r="G567" i="3"/>
  <c r="G371" i="3"/>
  <c r="G365" i="3"/>
  <c r="G279" i="3"/>
  <c r="G168" i="3"/>
  <c r="G83" i="3"/>
  <c r="G80" i="3"/>
  <c r="G76" i="3"/>
  <c r="G72" i="3"/>
  <c r="G20" i="3"/>
  <c r="G1146" i="3"/>
  <c r="G1144" i="3"/>
  <c r="G1140" i="3"/>
  <c r="G1136" i="3"/>
  <c r="G1134" i="3"/>
  <c r="G1130" i="3"/>
  <c r="G1126" i="3"/>
  <c r="G1122" i="3"/>
  <c r="G1104" i="3"/>
  <c r="G1102" i="3"/>
  <c r="G1096" i="3"/>
  <c r="G1090" i="3"/>
  <c r="G1084" i="3"/>
  <c r="G1080" i="3"/>
  <c r="G1076" i="3"/>
  <c r="G1074" i="3"/>
  <c r="G1058" i="3"/>
  <c r="G1054" i="3"/>
  <c r="G1050" i="3"/>
  <c r="G1046" i="3"/>
  <c r="G1042" i="3"/>
  <c r="G1024" i="3"/>
  <c r="G1022" i="3"/>
  <c r="G1018" i="3"/>
  <c r="G1010" i="3"/>
  <c r="G1006" i="3"/>
  <c r="G986" i="3"/>
  <c r="G982" i="3"/>
  <c r="G974" i="3"/>
  <c r="G970" i="3"/>
  <c r="G950" i="3"/>
  <c r="G944" i="3"/>
  <c r="G932" i="3"/>
  <c r="G926" i="3"/>
  <c r="G904" i="3"/>
  <c r="G896" i="3"/>
  <c r="G884" i="3"/>
  <c r="G880" i="3"/>
  <c r="G876" i="3"/>
  <c r="G862" i="3"/>
  <c r="G834" i="3"/>
  <c r="G830" i="3"/>
  <c r="G826" i="3"/>
  <c r="G804" i="3"/>
  <c r="G792" i="3"/>
  <c r="G762" i="3"/>
  <c r="G760" i="3"/>
  <c r="H725" i="3"/>
  <c r="G726" i="3"/>
  <c r="H712" i="3"/>
  <c r="G713" i="3"/>
  <c r="H674" i="3"/>
  <c r="G675" i="3"/>
  <c r="H647" i="3"/>
  <c r="G648" i="3"/>
  <c r="H633" i="3"/>
  <c r="G634" i="3"/>
  <c r="H623" i="3"/>
  <c r="G624" i="3"/>
  <c r="H610" i="3"/>
  <c r="G611" i="3"/>
  <c r="H593" i="3"/>
  <c r="G594" i="3"/>
  <c r="H578" i="3"/>
  <c r="G579" i="3"/>
  <c r="H557" i="3"/>
  <c r="G558" i="3"/>
  <c r="H548" i="3"/>
  <c r="G549" i="3"/>
  <c r="H535" i="3"/>
  <c r="G536" i="3"/>
  <c r="H523" i="3"/>
  <c r="G524" i="3"/>
  <c r="H511" i="3"/>
  <c r="G512" i="3"/>
  <c r="H501" i="3"/>
  <c r="G502" i="3"/>
  <c r="H487" i="3"/>
  <c r="G488" i="3"/>
  <c r="H472" i="3"/>
  <c r="G473" i="3"/>
  <c r="H458" i="3"/>
  <c r="G459" i="3"/>
  <c r="H447" i="3"/>
  <c r="G447" i="3" s="1"/>
  <c r="G448" i="3"/>
  <c r="H438" i="3"/>
  <c r="G439" i="3"/>
  <c r="H430" i="3"/>
  <c r="G431" i="3"/>
  <c r="H420" i="3"/>
  <c r="G421" i="3"/>
  <c r="H408" i="3"/>
  <c r="G409" i="3"/>
  <c r="H398" i="3"/>
  <c r="G399" i="3"/>
  <c r="H385" i="3"/>
  <c r="G386" i="3"/>
  <c r="H347" i="3"/>
  <c r="G348" i="3"/>
  <c r="H331" i="3"/>
  <c r="G332" i="3"/>
  <c r="H316" i="3"/>
  <c r="G317" i="3"/>
  <c r="H305" i="3"/>
  <c r="G306" i="3"/>
  <c r="H293" i="3"/>
  <c r="G294" i="3"/>
  <c r="H284" i="3"/>
  <c r="G285" i="3"/>
  <c r="H257" i="3"/>
  <c r="G258" i="3"/>
  <c r="H248" i="3"/>
  <c r="G249" i="3"/>
  <c r="H239" i="3"/>
  <c r="G240" i="3"/>
  <c r="H226" i="3"/>
  <c r="G227" i="3"/>
  <c r="H214" i="3"/>
  <c r="G215" i="3"/>
  <c r="H172" i="3"/>
  <c r="G173" i="3"/>
  <c r="H157" i="3"/>
  <c r="G158" i="3"/>
  <c r="H139" i="3"/>
  <c r="G140" i="3"/>
  <c r="H127" i="3"/>
  <c r="G128" i="3"/>
  <c r="H119" i="3"/>
  <c r="G120" i="3"/>
  <c r="H108" i="3"/>
  <c r="G109" i="3"/>
  <c r="H99" i="3"/>
  <c r="H98" i="3" s="1"/>
  <c r="G100" i="3"/>
  <c r="H89" i="3"/>
  <c r="G90" i="3"/>
  <c r="H57" i="3"/>
  <c r="G58" i="3"/>
  <c r="H49" i="3"/>
  <c r="G50" i="3"/>
  <c r="H39" i="3"/>
  <c r="G40" i="3"/>
  <c r="H31" i="3"/>
  <c r="G32" i="3"/>
  <c r="H23" i="3"/>
  <c r="G23" i="3" s="1"/>
  <c r="G24" i="3"/>
  <c r="H17" i="3"/>
  <c r="G18" i="3"/>
  <c r="H1163" i="3"/>
  <c r="G1163" i="3" s="1"/>
  <c r="H1159" i="3"/>
  <c r="H1061" i="3"/>
  <c r="H837" i="3"/>
  <c r="H836" i="3" s="1"/>
  <c r="G736" i="3"/>
  <c r="G694" i="3"/>
  <c r="G685" i="3"/>
  <c r="G681" i="3"/>
  <c r="G664" i="3"/>
  <c r="H607" i="3"/>
  <c r="G569" i="3"/>
  <c r="G565" i="3"/>
  <c r="G373" i="3"/>
  <c r="G367" i="3"/>
  <c r="G358" i="3"/>
  <c r="H278" i="3"/>
  <c r="G270" i="3"/>
  <c r="G266" i="3"/>
  <c r="G180" i="3"/>
  <c r="H167" i="3"/>
  <c r="G149" i="3"/>
  <c r="H82" i="3"/>
  <c r="G79" i="3"/>
  <c r="H75" i="3"/>
  <c r="H71" i="3"/>
  <c r="G1156" i="3"/>
  <c r="G1147" i="3"/>
  <c r="G1145" i="3"/>
  <c r="G1143" i="3"/>
  <c r="G1139" i="3"/>
  <c r="G1135" i="3"/>
  <c r="G1103" i="3"/>
  <c r="G1097" i="3"/>
  <c r="G1091" i="3"/>
  <c r="G1085" i="3"/>
  <c r="G1081" i="3"/>
  <c r="G1075" i="3"/>
  <c r="G1063" i="3"/>
  <c r="G1057" i="3"/>
  <c r="G1053" i="3"/>
  <c r="G1049" i="3"/>
  <c r="G1045" i="3"/>
  <c r="G1025" i="3"/>
  <c r="G1023" i="3"/>
  <c r="G1019" i="3"/>
  <c r="G1017" i="3"/>
  <c r="G1013" i="3"/>
  <c r="G1005" i="3"/>
  <c r="G1001" i="3"/>
  <c r="G997" i="3"/>
  <c r="G993" i="3"/>
  <c r="G985" i="3"/>
  <c r="G981" i="3"/>
  <c r="G977" i="3"/>
  <c r="G937" i="3"/>
  <c r="G933" i="3"/>
  <c r="G915" i="3"/>
  <c r="G891" i="3"/>
  <c r="G867" i="3"/>
  <c r="G859" i="3"/>
  <c r="G851" i="3"/>
  <c r="G847" i="3"/>
  <c r="G843" i="3"/>
  <c r="G839" i="3"/>
  <c r="G807" i="3"/>
  <c r="G783" i="3"/>
  <c r="G779" i="3"/>
  <c r="G773" i="3"/>
  <c r="G769" i="3"/>
  <c r="G761" i="3"/>
  <c r="G755" i="3"/>
  <c r="G743" i="3"/>
  <c r="H364" i="3"/>
  <c r="H370" i="3"/>
  <c r="H746" i="3"/>
  <c r="H796" i="3"/>
  <c r="H854" i="3"/>
  <c r="H928" i="3"/>
  <c r="H1008" i="3"/>
  <c r="H1015" i="3"/>
  <c r="H1108" i="3"/>
  <c r="H1120" i="3"/>
  <c r="H1132" i="3"/>
  <c r="H1078" i="3"/>
  <c r="H1072" i="3" s="1"/>
  <c r="H1029" i="3"/>
  <c r="H979" i="3"/>
  <c r="H1003" i="3"/>
  <c r="H968" i="3"/>
  <c r="H874" i="3"/>
  <c r="H824" i="3"/>
  <c r="H802" i="3"/>
  <c r="H777" i="3"/>
  <c r="H765" i="3"/>
  <c r="H573" i="3"/>
  <c r="F24" i="1"/>
  <c r="D24" i="1" s="1"/>
  <c r="E24" i="1" s="1"/>
  <c r="C24" i="1"/>
  <c r="C10" i="1"/>
  <c r="C9" i="1" s="1"/>
  <c r="F949" i="3"/>
  <c r="G949" i="3" s="1"/>
  <c r="F936" i="3"/>
  <c r="G936" i="3" s="1"/>
  <c r="F924" i="3"/>
  <c r="F890" i="3"/>
  <c r="G890" i="3" s="1"/>
  <c r="F879" i="3"/>
  <c r="G879" i="3" s="1"/>
  <c r="F869" i="3"/>
  <c r="G869" i="3" s="1"/>
  <c r="F861" i="3"/>
  <c r="G861" i="3" s="1"/>
  <c r="F850" i="3"/>
  <c r="G850" i="3" s="1"/>
  <c r="F842" i="3"/>
  <c r="G842" i="3" s="1"/>
  <c r="F833" i="3"/>
  <c r="G833" i="3" s="1"/>
  <c r="F825" i="3"/>
  <c r="G825" i="3" s="1"/>
  <c r="F812" i="3"/>
  <c r="G812" i="3" s="1"/>
  <c r="F796" i="3"/>
  <c r="F795" i="3" s="1"/>
  <c r="F794" i="3" s="1"/>
  <c r="F782" i="3"/>
  <c r="G782" i="3" s="1"/>
  <c r="F772" i="3"/>
  <c r="F771" i="3" s="1"/>
  <c r="G771" i="3" s="1"/>
  <c r="F742" i="3"/>
  <c r="G742" i="3" s="1"/>
  <c r="F732" i="3"/>
  <c r="F731" i="3" s="1"/>
  <c r="F730" i="3" s="1"/>
  <c r="F717" i="3"/>
  <c r="F716" i="3" s="1"/>
  <c r="F715" i="3" s="1"/>
  <c r="F700" i="3"/>
  <c r="F684" i="3"/>
  <c r="G684" i="3" s="1"/>
  <c r="F674" i="3"/>
  <c r="F647" i="3"/>
  <c r="F630" i="3"/>
  <c r="F623" i="3"/>
  <c r="F610" i="3"/>
  <c r="F599" i="3"/>
  <c r="F598" i="3" s="1"/>
  <c r="F584" i="3"/>
  <c r="F574" i="3"/>
  <c r="F562" i="3"/>
  <c r="F552" i="3"/>
  <c r="F541" i="3"/>
  <c r="F529" i="3"/>
  <c r="F528" i="3" s="1"/>
  <c r="F517" i="3"/>
  <c r="F505" i="3"/>
  <c r="F493" i="3"/>
  <c r="F492" i="3" s="1"/>
  <c r="F479" i="3"/>
  <c r="F466" i="3"/>
  <c r="F465" i="3" s="1"/>
  <c r="F454" i="3"/>
  <c r="F453" i="3" s="1"/>
  <c r="F452" i="3" s="1"/>
  <c r="F443" i="3"/>
  <c r="F434" i="3"/>
  <c r="F424" i="3"/>
  <c r="F413" i="3"/>
  <c r="F412" i="3" s="1"/>
  <c r="F402" i="3"/>
  <c r="F401" i="3" s="1"/>
  <c r="F391" i="3"/>
  <c r="F390" i="3" s="1"/>
  <c r="F378" i="3"/>
  <c r="F338" i="3"/>
  <c r="F324" i="3"/>
  <c r="F309" i="3"/>
  <c r="F300" i="3"/>
  <c r="F289" i="3"/>
  <c r="F278" i="3"/>
  <c r="F269" i="3"/>
  <c r="G269" i="3" s="1"/>
  <c r="F257" i="3"/>
  <c r="F243" i="3"/>
  <c r="F218" i="3"/>
  <c r="F186" i="3"/>
  <c r="F177" i="3"/>
  <c r="F176" i="3" s="1"/>
  <c r="F175" i="3" s="1"/>
  <c r="F167" i="3"/>
  <c r="F157" i="3"/>
  <c r="F139" i="3"/>
  <c r="F138" i="3" s="1"/>
  <c r="F137" i="3" s="1"/>
  <c r="F124" i="3"/>
  <c r="F123" i="3" s="1"/>
  <c r="F112" i="3"/>
  <c r="F103" i="3"/>
  <c r="F93" i="3"/>
  <c r="F63" i="3"/>
  <c r="F53" i="3"/>
  <c r="F45" i="3"/>
  <c r="I1163" i="3"/>
  <c r="J1163" i="3" s="1"/>
  <c r="I1155" i="3"/>
  <c r="J1155" i="3" s="1"/>
  <c r="I1139" i="3"/>
  <c r="J1139" i="3" s="1"/>
  <c r="I1129" i="3"/>
  <c r="J1129" i="3" s="1"/>
  <c r="I1121" i="3"/>
  <c r="J1121" i="3" s="1"/>
  <c r="I1103" i="3"/>
  <c r="J1103" i="3" s="1"/>
  <c r="I1090" i="3"/>
  <c r="J1090" i="3" s="1"/>
  <c r="I1080" i="3"/>
  <c r="J1080" i="3" s="1"/>
  <c r="I1065" i="3"/>
  <c r="J1065" i="3" s="1"/>
  <c r="I1057" i="3"/>
  <c r="J1057" i="3" s="1"/>
  <c r="I1049" i="3"/>
  <c r="J1049" i="3" s="1"/>
  <c r="I1041" i="3"/>
  <c r="J1041" i="3" s="1"/>
  <c r="I1018" i="3"/>
  <c r="J1018" i="3" s="1"/>
  <c r="I1009" i="3"/>
  <c r="J1009" i="3" s="1"/>
  <c r="I1000" i="3"/>
  <c r="J1000" i="3" s="1"/>
  <c r="I992" i="3"/>
  <c r="I985" i="3"/>
  <c r="J985" i="3" s="1"/>
  <c r="I976" i="3"/>
  <c r="J976" i="3" s="1"/>
  <c r="I969" i="3"/>
  <c r="J969" i="3" s="1"/>
  <c r="I956" i="3"/>
  <c r="J956" i="3" s="1"/>
  <c r="I943" i="3"/>
  <c r="J943" i="3" s="1"/>
  <c r="I932" i="3"/>
  <c r="J932" i="3" s="1"/>
  <c r="I914" i="3"/>
  <c r="J914" i="3" s="1"/>
  <c r="I895" i="3"/>
  <c r="J895" i="3" s="1"/>
  <c r="I883" i="3"/>
  <c r="J883" i="3" s="1"/>
  <c r="I875" i="3"/>
  <c r="J875" i="3" s="1"/>
  <c r="I866" i="3"/>
  <c r="J866" i="3" s="1"/>
  <c r="I858" i="3"/>
  <c r="J858" i="3" s="1"/>
  <c r="I846" i="3"/>
  <c r="J846" i="3" s="1"/>
  <c r="I838" i="3"/>
  <c r="J838" i="3" s="1"/>
  <c r="I829" i="3"/>
  <c r="J829" i="3" s="1"/>
  <c r="I816" i="3"/>
  <c r="J816" i="3" s="1"/>
  <c r="I806" i="3"/>
  <c r="J806" i="3" s="1"/>
  <c r="I791" i="3"/>
  <c r="J791" i="3" s="1"/>
  <c r="I778" i="3"/>
  <c r="I768" i="3"/>
  <c r="J768" i="3" s="1"/>
  <c r="I754" i="3"/>
  <c r="F254" i="3"/>
  <c r="F943" i="3"/>
  <c r="G943" i="3" s="1"/>
  <c r="F931" i="3"/>
  <c r="F930" i="3" s="1"/>
  <c r="G930" i="3" s="1"/>
  <c r="F914" i="3"/>
  <c r="F913" i="3" s="1"/>
  <c r="F912" i="3" s="1"/>
  <c r="F906" i="3" s="1"/>
  <c r="F898" i="3" s="1"/>
  <c r="G898" i="3" s="1"/>
  <c r="F895" i="3"/>
  <c r="F894" i="3" s="1"/>
  <c r="G894" i="3" s="1"/>
  <c r="F883" i="3"/>
  <c r="G883" i="3" s="1"/>
  <c r="F875" i="3"/>
  <c r="G875" i="3" s="1"/>
  <c r="F866" i="3"/>
  <c r="F865" i="3" s="1"/>
  <c r="F864" i="3" s="1"/>
  <c r="G864" i="3" s="1"/>
  <c r="F858" i="3"/>
  <c r="G858" i="3" s="1"/>
  <c r="F846" i="3"/>
  <c r="F845" i="3" s="1"/>
  <c r="G845" i="3" s="1"/>
  <c r="F838" i="3"/>
  <c r="G838" i="3" s="1"/>
  <c r="F829" i="3"/>
  <c r="G829" i="3" s="1"/>
  <c r="F816" i="3"/>
  <c r="G816" i="3" s="1"/>
  <c r="F806" i="3"/>
  <c r="G806" i="3" s="1"/>
  <c r="F791" i="3"/>
  <c r="F790" i="3" s="1"/>
  <c r="F789" i="3" s="1"/>
  <c r="G789" i="3" s="1"/>
  <c r="F778" i="3"/>
  <c r="G778" i="3" s="1"/>
  <c r="F768" i="3"/>
  <c r="G768" i="3" s="1"/>
  <c r="F754" i="3"/>
  <c r="F753" i="3" s="1"/>
  <c r="F752" i="3" s="1"/>
  <c r="F751" i="3" s="1"/>
  <c r="G751" i="3" s="1"/>
  <c r="F725" i="3"/>
  <c r="F712" i="3"/>
  <c r="F711" i="3" s="1"/>
  <c r="F710" i="3" s="1"/>
  <c r="F693" i="3"/>
  <c r="F692" i="3" s="1"/>
  <c r="F691" i="3" s="1"/>
  <c r="F680" i="3"/>
  <c r="G680" i="3" s="1"/>
  <c r="F670" i="3"/>
  <c r="F669" i="3" s="1"/>
  <c r="F668" i="3" s="1"/>
  <c r="F667" i="3" s="1"/>
  <c r="F657" i="3"/>
  <c r="F656" i="3" s="1"/>
  <c r="F655" i="3" s="1"/>
  <c r="F640" i="3"/>
  <c r="F639" i="3" s="1"/>
  <c r="F638" i="3" s="1"/>
  <c r="F633" i="3"/>
  <c r="F617" i="3"/>
  <c r="F607" i="3"/>
  <c r="F593" i="3"/>
  <c r="F578" i="3"/>
  <c r="F557" i="3"/>
  <c r="F548" i="3"/>
  <c r="F535" i="3"/>
  <c r="F523" i="3"/>
  <c r="F511" i="3"/>
  <c r="F501" i="3"/>
  <c r="F487" i="3"/>
  <c r="F472" i="3"/>
  <c r="F458" i="3"/>
  <c r="F438" i="3"/>
  <c r="F430" i="3"/>
  <c r="F420" i="3"/>
  <c r="F419" i="3" s="1"/>
  <c r="F418" i="3" s="1"/>
  <c r="F408" i="3"/>
  <c r="F398" i="3"/>
  <c r="F385" i="3"/>
  <c r="F347" i="3"/>
  <c r="F346" i="3" s="1"/>
  <c r="F345" i="3" s="1"/>
  <c r="F344" i="3" s="1"/>
  <c r="F343" i="3" s="1"/>
  <c r="F331" i="3"/>
  <c r="F316" i="3"/>
  <c r="F305" i="3"/>
  <c r="F304" i="3" s="1"/>
  <c r="F293" i="3"/>
  <c r="F284" i="3"/>
  <c r="F283" i="3" s="1"/>
  <c r="F282" i="3" s="1"/>
  <c r="F281" i="3" s="1"/>
  <c r="F275" i="3"/>
  <c r="F265" i="3"/>
  <c r="G265" i="3" s="1"/>
  <c r="F248" i="3"/>
  <c r="F247" i="3" s="1"/>
  <c r="F246" i="3" s="1"/>
  <c r="F239" i="3"/>
  <c r="F226" i="3"/>
  <c r="F225" i="3" s="1"/>
  <c r="F214" i="3"/>
  <c r="F172" i="3"/>
  <c r="F163" i="3"/>
  <c r="F151" i="3"/>
  <c r="F146" i="3"/>
  <c r="F134" i="3"/>
  <c r="F108" i="3"/>
  <c r="F99" i="3"/>
  <c r="F89" i="3"/>
  <c r="F57" i="3"/>
  <c r="F56" i="3" s="1"/>
  <c r="F49" i="3"/>
  <c r="F39" i="3"/>
  <c r="F38" i="3" s="1"/>
  <c r="F17" i="3"/>
  <c r="I1146" i="3"/>
  <c r="J1146" i="3" s="1"/>
  <c r="I1135" i="3"/>
  <c r="J1135" i="3" s="1"/>
  <c r="I1125" i="3"/>
  <c r="J1125" i="3" s="1"/>
  <c r="I1117" i="3"/>
  <c r="I1109" i="3"/>
  <c r="J1109" i="3" s="1"/>
  <c r="I1096" i="3"/>
  <c r="J1096" i="3" s="1"/>
  <c r="I1084" i="3"/>
  <c r="J1084" i="3" s="1"/>
  <c r="I1075" i="3"/>
  <c r="J1075" i="3" s="1"/>
  <c r="I1062" i="3"/>
  <c r="J1062" i="3" s="1"/>
  <c r="I1053" i="3"/>
  <c r="J1053" i="3" s="1"/>
  <c r="I1045" i="3"/>
  <c r="J1045" i="3" s="1"/>
  <c r="I1024" i="3"/>
  <c r="J1024" i="3" s="1"/>
  <c r="I1012" i="3"/>
  <c r="J1012" i="3" s="1"/>
  <c r="I1005" i="3"/>
  <c r="J1005" i="3" s="1"/>
  <c r="I996" i="3"/>
  <c r="J996" i="3" s="1"/>
  <c r="I981" i="3"/>
  <c r="J981" i="3" s="1"/>
  <c r="I973" i="3"/>
  <c r="J973" i="3" s="1"/>
  <c r="I950" i="3"/>
  <c r="J950" i="3" s="1"/>
  <c r="I936" i="3"/>
  <c r="J936" i="3" s="1"/>
  <c r="I925" i="3"/>
  <c r="J925" i="3" s="1"/>
  <c r="I903" i="3"/>
  <c r="J903" i="3" s="1"/>
  <c r="I890" i="3"/>
  <c r="J890" i="3" s="1"/>
  <c r="I879" i="3"/>
  <c r="J879" i="3" s="1"/>
  <c r="I869" i="3"/>
  <c r="J869" i="3" s="1"/>
  <c r="I861" i="3"/>
  <c r="J861" i="3" s="1"/>
  <c r="I850" i="3"/>
  <c r="J850" i="3" s="1"/>
  <c r="I842" i="3"/>
  <c r="J842" i="3" s="1"/>
  <c r="I833" i="3"/>
  <c r="J833" i="3" s="1"/>
  <c r="I825" i="3"/>
  <c r="J825" i="3" s="1"/>
  <c r="I812" i="3"/>
  <c r="J812" i="3" s="1"/>
  <c r="I803" i="3"/>
  <c r="J803" i="3" s="1"/>
  <c r="I782" i="3"/>
  <c r="J782" i="3" s="1"/>
  <c r="I772" i="3"/>
  <c r="J772" i="3" s="1"/>
  <c r="I761" i="3"/>
  <c r="J761" i="3" s="1"/>
  <c r="I742" i="3"/>
  <c r="F1155" i="3"/>
  <c r="F1154" i="3" s="1"/>
  <c r="G1154" i="3" s="1"/>
  <c r="F1159" i="3"/>
  <c r="F1158" i="3" s="1"/>
  <c r="F127" i="3"/>
  <c r="F82" i="3"/>
  <c r="F75" i="3"/>
  <c r="F71" i="3"/>
  <c r="F35" i="3"/>
  <c r="F31" i="3"/>
  <c r="F27" i="3"/>
  <c r="F1061" i="3"/>
  <c r="F1060" i="3" s="1"/>
  <c r="F442" i="3"/>
  <c r="F441" i="3" s="1"/>
  <c r="F1015" i="3"/>
  <c r="F1008" i="3"/>
  <c r="F1003" i="3" s="1"/>
  <c r="F989" i="3" s="1"/>
  <c r="F988" i="3" s="1"/>
  <c r="I127" i="3"/>
  <c r="F370" i="3"/>
  <c r="F369" i="3" s="1"/>
  <c r="F364" i="3"/>
  <c r="F363" i="3" s="1"/>
  <c r="F362" i="3" s="1"/>
  <c r="F354" i="3"/>
  <c r="F353" i="3" s="1"/>
  <c r="F352" i="3" s="1"/>
  <c r="F1029" i="3"/>
  <c r="F1028" i="3" s="1"/>
  <c r="F746" i="3"/>
  <c r="F745" i="3" s="1"/>
  <c r="F1132" i="3"/>
  <c r="F1106" i="3" s="1"/>
  <c r="F1108" i="3"/>
  <c r="F1078" i="3"/>
  <c r="F1072" i="3" s="1"/>
  <c r="F979" i="3"/>
  <c r="F1120" i="3"/>
  <c r="F968" i="3"/>
  <c r="F967" i="3" s="1"/>
  <c r="I725" i="3"/>
  <c r="I712" i="3"/>
  <c r="I693" i="3"/>
  <c r="I680" i="3"/>
  <c r="I670" i="3"/>
  <c r="I657" i="3"/>
  <c r="I640" i="3"/>
  <c r="I630" i="3"/>
  <c r="I617" i="3"/>
  <c r="I607" i="3"/>
  <c r="I593" i="3"/>
  <c r="I578" i="3"/>
  <c r="I557" i="3"/>
  <c r="I548" i="3"/>
  <c r="I535" i="3"/>
  <c r="I518" i="3"/>
  <c r="I505" i="3"/>
  <c r="I494" i="3"/>
  <c r="I479" i="3"/>
  <c r="I466" i="3"/>
  <c r="I454" i="3"/>
  <c r="I443" i="3"/>
  <c r="I434" i="3"/>
  <c r="I424" i="3"/>
  <c r="I414" i="3"/>
  <c r="I402" i="3"/>
  <c r="I392" i="3"/>
  <c r="I378" i="3"/>
  <c r="I338" i="3"/>
  <c r="I324" i="3"/>
  <c r="I309" i="3"/>
  <c r="J309" i="3" s="1"/>
  <c r="I300" i="3"/>
  <c r="I293" i="3"/>
  <c r="I284" i="3"/>
  <c r="I275" i="3"/>
  <c r="I265" i="3"/>
  <c r="I248" i="3"/>
  <c r="I239" i="3"/>
  <c r="I226" i="3"/>
  <c r="I214" i="3"/>
  <c r="I172" i="3"/>
  <c r="I163" i="3"/>
  <c r="I151" i="3"/>
  <c r="I146" i="3"/>
  <c r="I134" i="3"/>
  <c r="I119" i="3"/>
  <c r="I108" i="3"/>
  <c r="J108" i="3" s="1"/>
  <c r="I93" i="3"/>
  <c r="I75" i="3"/>
  <c r="I63" i="3"/>
  <c r="I53" i="3"/>
  <c r="I45" i="3"/>
  <c r="I35" i="3"/>
  <c r="I27" i="3"/>
  <c r="I1159" i="3"/>
  <c r="J1159" i="3" s="1"/>
  <c r="I961" i="3"/>
  <c r="J961" i="3" s="1"/>
  <c r="I523" i="3"/>
  <c r="J523" i="3" s="1"/>
  <c r="I741" i="3"/>
  <c r="I717" i="3"/>
  <c r="I700" i="3"/>
  <c r="I684" i="3"/>
  <c r="I674" i="3"/>
  <c r="I647" i="3"/>
  <c r="I633" i="3"/>
  <c r="I623" i="3"/>
  <c r="I610" i="3"/>
  <c r="I600" i="3"/>
  <c r="I584" i="3"/>
  <c r="I574" i="3"/>
  <c r="I562" i="3"/>
  <c r="I552" i="3"/>
  <c r="I541" i="3"/>
  <c r="J541" i="3" s="1"/>
  <c r="I529" i="3"/>
  <c r="I511" i="3"/>
  <c r="I501" i="3"/>
  <c r="I487" i="3"/>
  <c r="I472" i="3"/>
  <c r="I458" i="3"/>
  <c r="I447" i="3"/>
  <c r="I438" i="3"/>
  <c r="I430" i="3"/>
  <c r="I420" i="3"/>
  <c r="I408" i="3"/>
  <c r="I398" i="3"/>
  <c r="I385" i="3"/>
  <c r="I347" i="3"/>
  <c r="I331" i="3"/>
  <c r="I316" i="3"/>
  <c r="I305" i="3"/>
  <c r="I289" i="3"/>
  <c r="I278" i="3"/>
  <c r="I257" i="3"/>
  <c r="I243" i="3"/>
  <c r="I235" i="3"/>
  <c r="I218" i="3"/>
  <c r="I186" i="3"/>
  <c r="I177" i="3"/>
  <c r="I176" i="3" s="1"/>
  <c r="I167" i="3"/>
  <c r="I157" i="3"/>
  <c r="I139" i="3"/>
  <c r="I124" i="3"/>
  <c r="I112" i="3"/>
  <c r="I103" i="3"/>
  <c r="I89" i="3"/>
  <c r="I71" i="3"/>
  <c r="I57" i="3"/>
  <c r="I49" i="3"/>
  <c r="I39" i="3"/>
  <c r="I31" i="3"/>
  <c r="I23" i="3"/>
  <c r="I17" i="3"/>
  <c r="I254" i="3"/>
  <c r="I99" i="3"/>
  <c r="I82" i="3"/>
  <c r="I354" i="3"/>
  <c r="I364" i="3"/>
  <c r="I370" i="3"/>
  <c r="I732" i="3"/>
  <c r="I746" i="3"/>
  <c r="I796" i="3"/>
  <c r="I274" i="3"/>
  <c r="I264" i="3"/>
  <c r="G135" i="6" l="1"/>
  <c r="H135" i="6" s="1"/>
  <c r="F679" i="3"/>
  <c r="F678" i="3" s="1"/>
  <c r="G1288" i="6"/>
  <c r="H1288" i="6" s="1"/>
  <c r="I1106" i="6"/>
  <c r="G1106" i="6" s="1"/>
  <c r="I637" i="6"/>
  <c r="I632" i="6" s="1"/>
  <c r="I551" i="6"/>
  <c r="G551" i="6" s="1"/>
  <c r="H551" i="6" s="1"/>
  <c r="G275" i="6"/>
  <c r="H275" i="6" s="1"/>
  <c r="G371" i="6"/>
  <c r="H371" i="6" s="1"/>
  <c r="I874" i="6"/>
  <c r="G874" i="6" s="1"/>
  <c r="H874" i="6" s="1"/>
  <c r="F811" i="3"/>
  <c r="F810" i="3" s="1"/>
  <c r="F809" i="3" s="1"/>
  <c r="I1198" i="6"/>
  <c r="G1198" i="6" s="1"/>
  <c r="F1263" i="6"/>
  <c r="I1180" i="6"/>
  <c r="G1180" i="6" s="1"/>
  <c r="G61" i="6"/>
  <c r="H61" i="6" s="1"/>
  <c r="F441" i="6"/>
  <c r="F420" i="6" s="1"/>
  <c r="G370" i="6"/>
  <c r="H370" i="6" s="1"/>
  <c r="I365" i="6"/>
  <c r="G365" i="6" s="1"/>
  <c r="H365" i="6" s="1"/>
  <c r="J992" i="3"/>
  <c r="F10" i="1"/>
  <c r="D10" i="1" s="1"/>
  <c r="E10" i="1" s="1"/>
  <c r="H274" i="3"/>
  <c r="G274" i="3" s="1"/>
  <c r="I1155" i="6"/>
  <c r="G1155" i="6" s="1"/>
  <c r="G1287" i="6"/>
  <c r="H1287" i="6" s="1"/>
  <c r="I992" i="6"/>
  <c r="I422" i="6"/>
  <c r="G422" i="6" s="1"/>
  <c r="H422" i="6" s="1"/>
  <c r="F563" i="6"/>
  <c r="H107" i="3"/>
  <c r="I107" i="3"/>
  <c r="I234" i="3"/>
  <c r="G528" i="6"/>
  <c r="H528" i="6" s="1"/>
  <c r="G732" i="6"/>
  <c r="H732" i="6" s="1"/>
  <c r="F719" i="6"/>
  <c r="G1441" i="6"/>
  <c r="H1441" i="6" s="1"/>
  <c r="I1256" i="6"/>
  <c r="G1256" i="6" s="1"/>
  <c r="H1256" i="6" s="1"/>
  <c r="G694" i="6"/>
  <c r="H694" i="6" s="1"/>
  <c r="G584" i="6"/>
  <c r="H584" i="6" s="1"/>
  <c r="I435" i="6"/>
  <c r="G435" i="6" s="1"/>
  <c r="G644" i="6"/>
  <c r="H644" i="6" s="1"/>
  <c r="G595" i="6"/>
  <c r="H595" i="6" s="1"/>
  <c r="I197" i="6"/>
  <c r="G266" i="6"/>
  <c r="H266" i="6" s="1"/>
  <c r="G302" i="6"/>
  <c r="H302" i="6" s="1"/>
  <c r="G689" i="6"/>
  <c r="H689" i="6" s="1"/>
  <c r="G645" i="6"/>
  <c r="H645" i="6" s="1"/>
  <c r="G634" i="6"/>
  <c r="H634" i="6" s="1"/>
  <c r="I833" i="6"/>
  <c r="G834" i="6"/>
  <c r="H834" i="6" s="1"/>
  <c r="G964" i="6"/>
  <c r="H964" i="6" s="1"/>
  <c r="G962" i="6"/>
  <c r="H962" i="6" s="1"/>
  <c r="F1013" i="6"/>
  <c r="F990" i="6" s="1"/>
  <c r="F989" i="6" s="1"/>
  <c r="G396" i="6"/>
  <c r="H396" i="6" s="1"/>
  <c r="I395" i="6"/>
  <c r="G1410" i="6"/>
  <c r="I1409" i="6"/>
  <c r="I815" i="6"/>
  <c r="G816" i="6"/>
  <c r="H816" i="6" s="1"/>
  <c r="G1219" i="6"/>
  <c r="H1219" i="6" s="1"/>
  <c r="I936" i="6"/>
  <c r="G936" i="6" s="1"/>
  <c r="H936" i="6" s="1"/>
  <c r="G577" i="6"/>
  <c r="H577" i="6" s="1"/>
  <c r="G443" i="6"/>
  <c r="H443" i="6" s="1"/>
  <c r="G336" i="6"/>
  <c r="H336" i="6" s="1"/>
  <c r="G13" i="6"/>
  <c r="H13" i="6" s="1"/>
  <c r="F160" i="6"/>
  <c r="G849" i="6"/>
  <c r="H849" i="6" s="1"/>
  <c r="I848" i="6"/>
  <c r="G405" i="6"/>
  <c r="H405" i="6" s="1"/>
  <c r="I404" i="6"/>
  <c r="G404" i="6" s="1"/>
  <c r="H404" i="6" s="1"/>
  <c r="I1402" i="6"/>
  <c r="G1402" i="6" s="1"/>
  <c r="H1402" i="6" s="1"/>
  <c r="G1403" i="6"/>
  <c r="H1403" i="6" s="1"/>
  <c r="I651" i="6"/>
  <c r="G652" i="6"/>
  <c r="H652" i="6" s="1"/>
  <c r="G150" i="6"/>
  <c r="H150" i="6" s="1"/>
  <c r="F76" i="6"/>
  <c r="G861" i="6"/>
  <c r="H861" i="6" s="1"/>
  <c r="I860" i="6"/>
  <c r="G860" i="6" s="1"/>
  <c r="H860" i="6" s="1"/>
  <c r="G415" i="6"/>
  <c r="H415" i="6" s="1"/>
  <c r="I414" i="6"/>
  <c r="I246" i="6"/>
  <c r="G247" i="6"/>
  <c r="H247" i="6" s="1"/>
  <c r="I1414" i="6"/>
  <c r="G1415" i="6"/>
  <c r="F148" i="6"/>
  <c r="G19" i="6"/>
  <c r="H19" i="6" s="1"/>
  <c r="I18" i="6"/>
  <c r="G18" i="6" s="1"/>
  <c r="H18" i="6" s="1"/>
  <c r="G784" i="6"/>
  <c r="I783" i="6"/>
  <c r="G560" i="6"/>
  <c r="H560" i="6" s="1"/>
  <c r="I559" i="6"/>
  <c r="G559" i="6" s="1"/>
  <c r="H559" i="6" s="1"/>
  <c r="F1205" i="6"/>
  <c r="F1204" i="6" s="1"/>
  <c r="F1372" i="6"/>
  <c r="G843" i="6"/>
  <c r="H843" i="6" s="1"/>
  <c r="G442" i="6"/>
  <c r="H442" i="6" s="1"/>
  <c r="F871" i="6"/>
  <c r="G1175" i="6"/>
  <c r="H1175" i="6" s="1"/>
  <c r="I1174" i="6"/>
  <c r="G1007" i="6"/>
  <c r="I1006" i="6"/>
  <c r="G884" i="6"/>
  <c r="I883" i="6"/>
  <c r="I1168" i="6"/>
  <c r="G1168" i="6" s="1"/>
  <c r="H1168" i="6" s="1"/>
  <c r="G1169" i="6"/>
  <c r="H1169" i="6" s="1"/>
  <c r="I1063" i="6"/>
  <c r="G1063" i="6" s="1"/>
  <c r="H1063" i="6" s="1"/>
  <c r="G1064" i="6"/>
  <c r="H1064" i="6" s="1"/>
  <c r="G1083" i="6"/>
  <c r="H1083" i="6" s="1"/>
  <c r="I1082" i="6"/>
  <c r="G1082" i="6" s="1"/>
  <c r="H1082" i="6" s="1"/>
  <c r="G1045" i="6"/>
  <c r="H1045" i="6" s="1"/>
  <c r="F1044" i="6"/>
  <c r="I1069" i="6"/>
  <c r="G1070" i="6"/>
  <c r="F1105" i="6"/>
  <c r="F1087" i="6" s="1"/>
  <c r="G1116" i="6"/>
  <c r="H1116" i="6" s="1"/>
  <c r="G521" i="6"/>
  <c r="H521" i="6" s="1"/>
  <c r="I520" i="6"/>
  <c r="G1207" i="6"/>
  <c r="H1207" i="6" s="1"/>
  <c r="I1206" i="6"/>
  <c r="G1253" i="6"/>
  <c r="H1253" i="6" s="1"/>
  <c r="I1252" i="6"/>
  <c r="G1315" i="6"/>
  <c r="I1314" i="6"/>
  <c r="I1154" i="6"/>
  <c r="I1022" i="6"/>
  <c r="G1023" i="6"/>
  <c r="H1023" i="6" s="1"/>
  <c r="G980" i="6"/>
  <c r="H980" i="6" s="1"/>
  <c r="I979" i="6"/>
  <c r="I888" i="6"/>
  <c r="G889" i="6"/>
  <c r="H889" i="6" s="1"/>
  <c r="I1132" i="6"/>
  <c r="G1133" i="6"/>
  <c r="H1133" i="6" s="1"/>
  <c r="G677" i="6"/>
  <c r="H677" i="6" s="1"/>
  <c r="I676" i="6"/>
  <c r="G626" i="6"/>
  <c r="H626" i="6" s="1"/>
  <c r="I625" i="6"/>
  <c r="G514" i="6"/>
  <c r="H514" i="6" s="1"/>
  <c r="I513" i="6"/>
  <c r="I421" i="6"/>
  <c r="I865" i="6"/>
  <c r="G866" i="6"/>
  <c r="H866" i="6" s="1"/>
  <c r="I434" i="6"/>
  <c r="G284" i="6"/>
  <c r="H284" i="6" s="1"/>
  <c r="I283" i="6"/>
  <c r="G197" i="6"/>
  <c r="H197" i="6" s="1"/>
  <c r="I196" i="6"/>
  <c r="G196" i="6" s="1"/>
  <c r="H196" i="6" s="1"/>
  <c r="I364" i="6"/>
  <c r="G263" i="6"/>
  <c r="H263" i="6" s="1"/>
  <c r="I262" i="6"/>
  <c r="I1372" i="6"/>
  <c r="G1117" i="6"/>
  <c r="H1117" i="6" s="1"/>
  <c r="F852" i="6"/>
  <c r="F486" i="6"/>
  <c r="F460" i="6" s="1"/>
  <c r="G322" i="6"/>
  <c r="H322" i="6" s="1"/>
  <c r="G720" i="6"/>
  <c r="H720" i="6" s="1"/>
  <c r="G1437" i="6"/>
  <c r="H1437" i="6" s="1"/>
  <c r="I1436" i="6"/>
  <c r="G1297" i="6"/>
  <c r="H1297" i="6" s="1"/>
  <c r="I1296" i="6"/>
  <c r="G1239" i="6"/>
  <c r="H1239" i="6" s="1"/>
  <c r="I1234" i="6"/>
  <c r="G1030" i="6"/>
  <c r="I1029" i="6"/>
  <c r="G350" i="6"/>
  <c r="I349" i="6"/>
  <c r="G842" i="6"/>
  <c r="H842" i="6" s="1"/>
  <c r="G766" i="6"/>
  <c r="H766" i="6" s="1"/>
  <c r="I765" i="6"/>
  <c r="G537" i="6"/>
  <c r="H537" i="6" s="1"/>
  <c r="I536" i="6"/>
  <c r="G489" i="6"/>
  <c r="H489" i="6" s="1"/>
  <c r="I488" i="6"/>
  <c r="I403" i="6"/>
  <c r="G408" i="6"/>
  <c r="H408" i="6" s="1"/>
  <c r="I291" i="6"/>
  <c r="G291" i="6" s="1"/>
  <c r="H291" i="6" s="1"/>
  <c r="G292" i="6"/>
  <c r="H292" i="6" s="1"/>
  <c r="G206" i="6"/>
  <c r="H206" i="6" s="1"/>
  <c r="I205" i="6"/>
  <c r="G47" i="6"/>
  <c r="H47" i="6" s="1"/>
  <c r="I42" i="6"/>
  <c r="I127" i="6"/>
  <c r="G131" i="6"/>
  <c r="H131" i="6" s="1"/>
  <c r="I329" i="6"/>
  <c r="G330" i="6"/>
  <c r="H330" i="6" s="1"/>
  <c r="I212" i="6"/>
  <c r="G213" i="6"/>
  <c r="G59" i="6"/>
  <c r="H59" i="6" s="1"/>
  <c r="I58" i="6"/>
  <c r="G58" i="6" s="1"/>
  <c r="H58" i="6" s="1"/>
  <c r="G788" i="6"/>
  <c r="H788" i="6" s="1"/>
  <c r="I787" i="6"/>
  <c r="G787" i="6" s="1"/>
  <c r="H787" i="6" s="1"/>
  <c r="G317" i="6"/>
  <c r="H317" i="6" s="1"/>
  <c r="G1284" i="6"/>
  <c r="H1284" i="6" s="1"/>
  <c r="I1283" i="6"/>
  <c r="G1165" i="6"/>
  <c r="I1164" i="6"/>
  <c r="G1278" i="6"/>
  <c r="I1277" i="6"/>
  <c r="G1277" i="6" s="1"/>
  <c r="I1223" i="6"/>
  <c r="G1224" i="6"/>
  <c r="H1224" i="6" s="1"/>
  <c r="I1035" i="6"/>
  <c r="G1036" i="6"/>
  <c r="H1036" i="6" s="1"/>
  <c r="G992" i="6"/>
  <c r="H992" i="6" s="1"/>
  <c r="I991" i="6"/>
  <c r="G1051" i="6"/>
  <c r="H1051" i="6" s="1"/>
  <c r="I1050" i="6"/>
  <c r="I448" i="6"/>
  <c r="G449" i="6"/>
  <c r="H449" i="6" s="1"/>
  <c r="G751" i="6"/>
  <c r="H751" i="6" s="1"/>
  <c r="I746" i="6"/>
  <c r="G637" i="6"/>
  <c r="H637" i="6" s="1"/>
  <c r="G358" i="6"/>
  <c r="I357" i="6"/>
  <c r="I906" i="6"/>
  <c r="G907" i="6"/>
  <c r="H907" i="6" s="1"/>
  <c r="I771" i="6"/>
  <c r="G772" i="6"/>
  <c r="H772" i="6" s="1"/>
  <c r="G376" i="6"/>
  <c r="I375" i="6"/>
  <c r="I593" i="6"/>
  <c r="G594" i="6"/>
  <c r="H594" i="6" s="1"/>
  <c r="I297" i="6"/>
  <c r="G297" i="6" s="1"/>
  <c r="H297" i="6" s="1"/>
  <c r="G298" i="6"/>
  <c r="H298" i="6" s="1"/>
  <c r="G225" i="6"/>
  <c r="H225" i="6" s="1"/>
  <c r="I224" i="6"/>
  <c r="G163" i="6"/>
  <c r="H163" i="6" s="1"/>
  <c r="I162" i="6"/>
  <c r="G98" i="6"/>
  <c r="H98" i="6" s="1"/>
  <c r="I97" i="6"/>
  <c r="G254" i="6"/>
  <c r="H254" i="6" s="1"/>
  <c r="I253" i="6"/>
  <c r="G149" i="6"/>
  <c r="H149" i="6" s="1"/>
  <c r="G1170" i="6"/>
  <c r="H1170" i="6" s="1"/>
  <c r="G963" i="6"/>
  <c r="H963" i="6" s="1"/>
  <c r="G895" i="6"/>
  <c r="H895" i="6" s="1"/>
  <c r="G1097" i="6"/>
  <c r="H1097" i="6" s="1"/>
  <c r="G911" i="6"/>
  <c r="H911" i="6" s="1"/>
  <c r="G856" i="6"/>
  <c r="H856" i="6" s="1"/>
  <c r="G578" i="6"/>
  <c r="H578" i="6" s="1"/>
  <c r="G616" i="6"/>
  <c r="H616" i="6" s="1"/>
  <c r="G342" i="6"/>
  <c r="H342" i="6" s="1"/>
  <c r="I1426" i="6"/>
  <c r="G1427" i="6"/>
  <c r="H1427" i="6" s="1"/>
  <c r="I1398" i="6"/>
  <c r="G1399" i="6"/>
  <c r="G1326" i="6"/>
  <c r="H1326" i="6" s="1"/>
  <c r="I1322" i="6"/>
  <c r="G1422" i="6"/>
  <c r="I1421" i="6"/>
  <c r="G1190" i="6"/>
  <c r="I1189" i="6"/>
  <c r="G1385" i="6"/>
  <c r="H1385" i="6" s="1"/>
  <c r="I1384" i="6"/>
  <c r="G1384" i="6" s="1"/>
  <c r="H1384" i="6" s="1"/>
  <c r="G1343" i="6"/>
  <c r="H1343" i="6" s="1"/>
  <c r="F1342" i="6"/>
  <c r="G1145" i="6"/>
  <c r="I1144" i="6"/>
  <c r="G1079" i="6"/>
  <c r="I1078" i="6"/>
  <c r="G1348" i="6"/>
  <c r="H1348" i="6" s="1"/>
  <c r="I1347" i="6"/>
  <c r="I1128" i="6"/>
  <c r="G1129" i="6"/>
  <c r="G1091" i="6"/>
  <c r="I1090" i="6"/>
  <c r="G931" i="6"/>
  <c r="H931" i="6" s="1"/>
  <c r="I930" i="6"/>
  <c r="G930" i="6" s="1"/>
  <c r="H930" i="6" s="1"/>
  <c r="I1136" i="6"/>
  <c r="G1136" i="6" s="1"/>
  <c r="H1136" i="6" s="1"/>
  <c r="G1137" i="6"/>
  <c r="H1137" i="6" s="1"/>
  <c r="G971" i="6"/>
  <c r="H971" i="6" s="1"/>
  <c r="I970" i="6"/>
  <c r="I1111" i="6"/>
  <c r="G1111" i="6" s="1"/>
  <c r="G1112" i="6"/>
  <c r="G756" i="6"/>
  <c r="H756" i="6" s="1"/>
  <c r="I755" i="6"/>
  <c r="G755" i="6" s="1"/>
  <c r="H755" i="6" s="1"/>
  <c r="G613" i="6"/>
  <c r="H613" i="6" s="1"/>
  <c r="I612" i="6"/>
  <c r="I854" i="6"/>
  <c r="G855" i="6"/>
  <c r="H855" i="6" s="1"/>
  <c r="G482" i="6"/>
  <c r="I481" i="6"/>
  <c r="G739" i="6"/>
  <c r="H739" i="6" s="1"/>
  <c r="I738" i="6"/>
  <c r="G666" i="6"/>
  <c r="H666" i="6" s="1"/>
  <c r="I665" i="6"/>
  <c r="G382" i="6"/>
  <c r="I381" i="6"/>
  <c r="I387" i="6"/>
  <c r="G388" i="6"/>
  <c r="H388" i="6" s="1"/>
  <c r="I311" i="6"/>
  <c r="G312" i="6"/>
  <c r="H312" i="6" s="1"/>
  <c r="G190" i="6"/>
  <c r="I189" i="6"/>
  <c r="I340" i="6"/>
  <c r="G341" i="6"/>
  <c r="H341" i="6" s="1"/>
  <c r="F273" i="6"/>
  <c r="G273" i="6" s="1"/>
  <c r="H273" i="6" s="1"/>
  <c r="G274" i="6"/>
  <c r="H274" i="6" s="1"/>
  <c r="G234" i="6"/>
  <c r="H234" i="6" s="1"/>
  <c r="I233" i="6"/>
  <c r="G106" i="6"/>
  <c r="H106" i="6" s="1"/>
  <c r="G1098" i="6"/>
  <c r="H1098" i="6" s="1"/>
  <c r="G894" i="6"/>
  <c r="H894" i="6" s="1"/>
  <c r="G867" i="6"/>
  <c r="H867" i="6" s="1"/>
  <c r="F675" i="6"/>
  <c r="F674" i="6" s="1"/>
  <c r="F629" i="6" s="1"/>
  <c r="F527" i="6"/>
  <c r="F512" i="6" s="1"/>
  <c r="G643" i="6"/>
  <c r="H643" i="6" s="1"/>
  <c r="G617" i="6"/>
  <c r="H617" i="6" s="1"/>
  <c r="F311" i="6"/>
  <c r="F310" i="6" s="1"/>
  <c r="F270" i="6" s="1"/>
  <c r="I79" i="6"/>
  <c r="I573" i="3"/>
  <c r="I679" i="3"/>
  <c r="I955" i="3"/>
  <c r="J955" i="3" s="1"/>
  <c r="F274" i="3"/>
  <c r="F273" i="3" s="1"/>
  <c r="I1120" i="3"/>
  <c r="H70" i="3"/>
  <c r="K22" i="3"/>
  <c r="K429" i="3"/>
  <c r="K428" i="3" s="1"/>
  <c r="K442" i="3"/>
  <c r="F654" i="3"/>
  <c r="I1008" i="3"/>
  <c r="J1008" i="3" s="1"/>
  <c r="F70" i="3"/>
  <c r="I777" i="3"/>
  <c r="F709" i="3"/>
  <c r="F708" i="3" s="1"/>
  <c r="F707" i="3" s="1"/>
  <c r="H234" i="3"/>
  <c r="H429" i="3"/>
  <c r="H428" i="3" s="1"/>
  <c r="G428" i="3" s="1"/>
  <c r="H442" i="3"/>
  <c r="K44" i="3"/>
  <c r="K234" i="3"/>
  <c r="K233" i="3" s="1"/>
  <c r="F44" i="3"/>
  <c r="F43" i="3" s="1"/>
  <c r="F42" i="3" s="1"/>
  <c r="H22" i="3"/>
  <c r="F874" i="3"/>
  <c r="F873" i="3" s="1"/>
  <c r="F872" i="3" s="1"/>
  <c r="F162" i="3"/>
  <c r="F161" i="3" s="1"/>
  <c r="F234" i="3"/>
  <c r="F233" i="3" s="1"/>
  <c r="F232" i="3" s="1"/>
  <c r="I824" i="3"/>
  <c r="J824" i="3" s="1"/>
  <c r="F837" i="3"/>
  <c r="F802" i="3"/>
  <c r="F801" i="3" s="1"/>
  <c r="F788" i="3" s="1"/>
  <c r="F787" i="3" s="1"/>
  <c r="H44" i="3"/>
  <c r="G44" i="3" s="1"/>
  <c r="I802" i="3"/>
  <c r="I442" i="3"/>
  <c r="I441" i="3" s="1"/>
  <c r="F777" i="3"/>
  <c r="F776" i="3" s="1"/>
  <c r="F775" i="3" s="1"/>
  <c r="I1108" i="3"/>
  <c r="J1108" i="3" s="1"/>
  <c r="F213" i="3"/>
  <c r="F429" i="3"/>
  <c r="F428" i="3" s="1"/>
  <c r="F122" i="3"/>
  <c r="I968" i="3"/>
  <c r="J968" i="3" s="1"/>
  <c r="I1061" i="3"/>
  <c r="J1061" i="3" s="1"/>
  <c r="F264" i="3"/>
  <c r="F263" i="3" s="1"/>
  <c r="F824" i="3"/>
  <c r="F823" i="3" s="1"/>
  <c r="I874" i="3"/>
  <c r="I873" i="3" s="1"/>
  <c r="I1158" i="3"/>
  <c r="J1158" i="3" s="1"/>
  <c r="I811" i="3"/>
  <c r="I837" i="3"/>
  <c r="J837" i="3" s="1"/>
  <c r="K273" i="3"/>
  <c r="J274" i="3"/>
  <c r="K572" i="3"/>
  <c r="J573" i="3"/>
  <c r="K823" i="3"/>
  <c r="K1060" i="3"/>
  <c r="K1106" i="3"/>
  <c r="K967" i="3"/>
  <c r="K966" i="3" s="1"/>
  <c r="K795" i="3"/>
  <c r="J796" i="3"/>
  <c r="K745" i="3"/>
  <c r="J746" i="3"/>
  <c r="K363" i="3"/>
  <c r="J364" i="3"/>
  <c r="K175" i="3"/>
  <c r="J176" i="3"/>
  <c r="K810" i="3"/>
  <c r="J811" i="3"/>
  <c r="K1152" i="3"/>
  <c r="K62" i="3"/>
  <c r="J63" i="3"/>
  <c r="K88" i="3"/>
  <c r="J89" i="3"/>
  <c r="K98" i="3"/>
  <c r="J99" i="3"/>
  <c r="K123" i="3"/>
  <c r="J124" i="3"/>
  <c r="K133" i="3"/>
  <c r="J134" i="3"/>
  <c r="K145" i="3"/>
  <c r="J146" i="3"/>
  <c r="K150" i="3"/>
  <c r="J151" i="3"/>
  <c r="K162" i="3"/>
  <c r="J163" i="3"/>
  <c r="K171" i="3"/>
  <c r="J172" i="3"/>
  <c r="K213" i="3"/>
  <c r="J214" i="3"/>
  <c r="K225" i="3"/>
  <c r="J226" i="3"/>
  <c r="K247" i="3"/>
  <c r="J248" i="3"/>
  <c r="K288" i="3"/>
  <c r="J289" i="3"/>
  <c r="K299" i="3"/>
  <c r="J300" i="3"/>
  <c r="K323" i="3"/>
  <c r="J324" i="3"/>
  <c r="K337" i="3"/>
  <c r="J338" i="3"/>
  <c r="K353" i="3"/>
  <c r="J354" i="3"/>
  <c r="K377" i="3"/>
  <c r="J378" i="3"/>
  <c r="K391" i="3"/>
  <c r="J392" i="3"/>
  <c r="K401" i="3"/>
  <c r="J402" i="3"/>
  <c r="K413" i="3"/>
  <c r="J414" i="3"/>
  <c r="K423" i="3"/>
  <c r="J424" i="3"/>
  <c r="K453" i="3"/>
  <c r="J454" i="3"/>
  <c r="K465" i="3"/>
  <c r="J466" i="3"/>
  <c r="K478" i="3"/>
  <c r="J479" i="3"/>
  <c r="K493" i="3"/>
  <c r="J494" i="3"/>
  <c r="K504" i="3"/>
  <c r="J505" i="3"/>
  <c r="K517" i="3"/>
  <c r="J518" i="3"/>
  <c r="K534" i="3"/>
  <c r="J535" i="3"/>
  <c r="K551" i="3"/>
  <c r="J552" i="3"/>
  <c r="K561" i="3"/>
  <c r="J562" i="3"/>
  <c r="K583" i="3"/>
  <c r="J584" i="3"/>
  <c r="K599" i="3"/>
  <c r="J600" i="3"/>
  <c r="K622" i="3"/>
  <c r="J623" i="3"/>
  <c r="K646" i="3"/>
  <c r="J647" i="3"/>
  <c r="K673" i="3"/>
  <c r="J674" i="3"/>
  <c r="K699" i="3"/>
  <c r="J700" i="3"/>
  <c r="K716" i="3"/>
  <c r="J717" i="3"/>
  <c r="K741" i="3"/>
  <c r="J742" i="3"/>
  <c r="K16" i="3"/>
  <c r="J17" i="3"/>
  <c r="K38" i="3"/>
  <c r="J39" i="3"/>
  <c r="K56" i="3"/>
  <c r="J57" i="3"/>
  <c r="K92" i="3"/>
  <c r="J93" i="3"/>
  <c r="K118" i="3"/>
  <c r="J119" i="3"/>
  <c r="K138" i="3"/>
  <c r="J139" i="3"/>
  <c r="K156" i="3"/>
  <c r="J157" i="3"/>
  <c r="K185" i="3"/>
  <c r="J186" i="3"/>
  <c r="K253" i="3"/>
  <c r="J254" i="3"/>
  <c r="K283" i="3"/>
  <c r="J284" i="3"/>
  <c r="K292" i="3"/>
  <c r="J293" i="3"/>
  <c r="K304" i="3"/>
  <c r="J305" i="3"/>
  <c r="K315" i="3"/>
  <c r="J316" i="3"/>
  <c r="K330" i="3"/>
  <c r="J331" i="3"/>
  <c r="K346" i="3"/>
  <c r="J347" i="3"/>
  <c r="K384" i="3"/>
  <c r="J385" i="3"/>
  <c r="K397" i="3"/>
  <c r="J398" i="3"/>
  <c r="K407" i="3"/>
  <c r="J408" i="3"/>
  <c r="K419" i="3"/>
  <c r="J420" i="3"/>
  <c r="K457" i="3"/>
  <c r="J458" i="3"/>
  <c r="K471" i="3"/>
  <c r="J472" i="3"/>
  <c r="K486" i="3"/>
  <c r="J487" i="3"/>
  <c r="K500" i="3"/>
  <c r="J501" i="3"/>
  <c r="K510" i="3"/>
  <c r="J511" i="3"/>
  <c r="K528" i="3"/>
  <c r="J529" i="3"/>
  <c r="K547" i="3"/>
  <c r="J548" i="3"/>
  <c r="K556" i="3"/>
  <c r="J557" i="3"/>
  <c r="K592" i="3"/>
  <c r="J593" i="3"/>
  <c r="K606" i="3"/>
  <c r="J607" i="3"/>
  <c r="K616" i="3"/>
  <c r="J617" i="3"/>
  <c r="K629" i="3"/>
  <c r="J630" i="3"/>
  <c r="K639" i="3"/>
  <c r="J640" i="3"/>
  <c r="K656" i="3"/>
  <c r="J657" i="3"/>
  <c r="K669" i="3"/>
  <c r="J670" i="3"/>
  <c r="K679" i="3"/>
  <c r="J680" i="3"/>
  <c r="K692" i="3"/>
  <c r="J693" i="3"/>
  <c r="K711" i="3"/>
  <c r="J712" i="3"/>
  <c r="K724" i="3"/>
  <c r="J725" i="3"/>
  <c r="K753" i="3"/>
  <c r="J754" i="3"/>
  <c r="K539" i="3"/>
  <c r="J112" i="3"/>
  <c r="J27" i="3"/>
  <c r="J35" i="3"/>
  <c r="J45" i="3"/>
  <c r="J53" i="3"/>
  <c r="J75" i="3"/>
  <c r="J239" i="3"/>
  <c r="J257" i="3"/>
  <c r="J278" i="3"/>
  <c r="J434" i="3"/>
  <c r="J443" i="3"/>
  <c r="J574" i="3"/>
  <c r="J610" i="3"/>
  <c r="J633" i="3"/>
  <c r="J684" i="3"/>
  <c r="J1117" i="3"/>
  <c r="J23" i="3"/>
  <c r="J31" i="3"/>
  <c r="J49" i="3"/>
  <c r="J71" i="3"/>
  <c r="J82" i="3"/>
  <c r="J103" i="3"/>
  <c r="J127" i="3"/>
  <c r="J167" i="3"/>
  <c r="J177" i="3"/>
  <c r="J218" i="3"/>
  <c r="J235" i="3"/>
  <c r="J243" i="3"/>
  <c r="J265" i="3"/>
  <c r="J275" i="3"/>
  <c r="J430" i="3"/>
  <c r="J438" i="3"/>
  <c r="J447" i="3"/>
  <c r="J578" i="3"/>
  <c r="J234" i="3"/>
  <c r="K836" i="3"/>
  <c r="K873" i="3"/>
  <c r="J874" i="3"/>
  <c r="K1028" i="3"/>
  <c r="K776" i="3"/>
  <c r="J777" i="3"/>
  <c r="K1072" i="3"/>
  <c r="K1003" i="3"/>
  <c r="K801" i="3"/>
  <c r="J802" i="3"/>
  <c r="K369" i="3"/>
  <c r="J370" i="3"/>
  <c r="K441" i="3"/>
  <c r="J442" i="3"/>
  <c r="K731" i="3"/>
  <c r="J732" i="3"/>
  <c r="F361" i="3"/>
  <c r="F351" i="3" s="1"/>
  <c r="F22" i="3"/>
  <c r="J107" i="3"/>
  <c r="J1120" i="3"/>
  <c r="J778" i="3"/>
  <c r="K263" i="3"/>
  <c r="J264" i="3"/>
  <c r="I98" i="3"/>
  <c r="I97" i="3" s="1"/>
  <c r="I810" i="3"/>
  <c r="I1044" i="3"/>
  <c r="J1044" i="3" s="1"/>
  <c r="I1083" i="3"/>
  <c r="J1083" i="3" s="1"/>
  <c r="I1145" i="3"/>
  <c r="J1145" i="3" s="1"/>
  <c r="I1017" i="3"/>
  <c r="J1017" i="3" s="1"/>
  <c r="I1048" i="3"/>
  <c r="J1048" i="3" s="1"/>
  <c r="I1089" i="3"/>
  <c r="J1089" i="3" s="1"/>
  <c r="I849" i="3"/>
  <c r="J849" i="3" s="1"/>
  <c r="I1023" i="3"/>
  <c r="J1023" i="3" s="1"/>
  <c r="I1052" i="3"/>
  <c r="J1052" i="3" s="1"/>
  <c r="I1074" i="3"/>
  <c r="J1074" i="3" s="1"/>
  <c r="I1095" i="3"/>
  <c r="J1095" i="3" s="1"/>
  <c r="I1134" i="3"/>
  <c r="J1134" i="3" s="1"/>
  <c r="I1056" i="3"/>
  <c r="J1056" i="3" s="1"/>
  <c r="I1079" i="3"/>
  <c r="J1079" i="3" s="1"/>
  <c r="I1102" i="3"/>
  <c r="J1102" i="3" s="1"/>
  <c r="I1154" i="3"/>
  <c r="J1154" i="3" s="1"/>
  <c r="I44" i="3"/>
  <c r="H233" i="3"/>
  <c r="G234" i="3"/>
  <c r="H776" i="3"/>
  <c r="H823" i="3"/>
  <c r="G824" i="3"/>
  <c r="H967" i="3"/>
  <c r="G968" i="3"/>
  <c r="H745" i="3"/>
  <c r="G746" i="3"/>
  <c r="H363" i="3"/>
  <c r="G364" i="3"/>
  <c r="H1060" i="3"/>
  <c r="G1060" i="3" s="1"/>
  <c r="G1061" i="3"/>
  <c r="H16" i="3"/>
  <c r="G17" i="3"/>
  <c r="H38" i="3"/>
  <c r="G38" i="3" s="1"/>
  <c r="G39" i="3"/>
  <c r="H56" i="3"/>
  <c r="G56" i="3" s="1"/>
  <c r="G57" i="3"/>
  <c r="H88" i="3"/>
  <c r="G89" i="3"/>
  <c r="H118" i="3"/>
  <c r="G119" i="3"/>
  <c r="H138" i="3"/>
  <c r="G139" i="3"/>
  <c r="H156" i="3"/>
  <c r="G157" i="3"/>
  <c r="H171" i="3"/>
  <c r="G172" i="3"/>
  <c r="H213" i="3"/>
  <c r="G213" i="3" s="1"/>
  <c r="G214" i="3"/>
  <c r="H225" i="3"/>
  <c r="G226" i="3"/>
  <c r="H247" i="3"/>
  <c r="G248" i="3"/>
  <c r="H283" i="3"/>
  <c r="G284" i="3"/>
  <c r="H292" i="3"/>
  <c r="G293" i="3"/>
  <c r="H304" i="3"/>
  <c r="G305" i="3"/>
  <c r="H315" i="3"/>
  <c r="G316" i="3"/>
  <c r="H330" i="3"/>
  <c r="G331" i="3"/>
  <c r="H346" i="3"/>
  <c r="G347" i="3"/>
  <c r="H384" i="3"/>
  <c r="G385" i="3"/>
  <c r="H397" i="3"/>
  <c r="G398" i="3"/>
  <c r="H407" i="3"/>
  <c r="G408" i="3"/>
  <c r="H419" i="3"/>
  <c r="G420" i="3"/>
  <c r="H457" i="3"/>
  <c r="G458" i="3"/>
  <c r="H471" i="3"/>
  <c r="G472" i="3"/>
  <c r="H486" i="3"/>
  <c r="G487" i="3"/>
  <c r="H500" i="3"/>
  <c r="G501" i="3"/>
  <c r="H510" i="3"/>
  <c r="G511" i="3"/>
  <c r="H522" i="3"/>
  <c r="G523" i="3"/>
  <c r="H534" i="3"/>
  <c r="G535" i="3"/>
  <c r="H547" i="3"/>
  <c r="G548" i="3"/>
  <c r="H556" i="3"/>
  <c r="G557" i="3"/>
  <c r="H592" i="3"/>
  <c r="G593" i="3"/>
  <c r="H622" i="3"/>
  <c r="G623" i="3"/>
  <c r="H646" i="3"/>
  <c r="G647" i="3"/>
  <c r="H673" i="3"/>
  <c r="G674" i="3"/>
  <c r="H711" i="3"/>
  <c r="G712" i="3"/>
  <c r="H724" i="3"/>
  <c r="G725" i="3"/>
  <c r="H810" i="3"/>
  <c r="G811" i="3"/>
  <c r="H62" i="3"/>
  <c r="G63" i="3"/>
  <c r="H92" i="3"/>
  <c r="G93" i="3"/>
  <c r="H123" i="3"/>
  <c r="G124" i="3"/>
  <c r="H133" i="3"/>
  <c r="G134" i="3"/>
  <c r="H145" i="3"/>
  <c r="G146" i="3"/>
  <c r="H162" i="3"/>
  <c r="G163" i="3"/>
  <c r="H185" i="3"/>
  <c r="G186" i="3"/>
  <c r="H253" i="3"/>
  <c r="G254" i="3"/>
  <c r="H263" i="3"/>
  <c r="G263" i="3" s="1"/>
  <c r="G264" i="3"/>
  <c r="H288" i="3"/>
  <c r="G289" i="3"/>
  <c r="H299" i="3"/>
  <c r="G300" i="3"/>
  <c r="H308" i="3"/>
  <c r="G309" i="3"/>
  <c r="H323" i="3"/>
  <c r="G324" i="3"/>
  <c r="H337" i="3"/>
  <c r="G338" i="3"/>
  <c r="H353" i="3"/>
  <c r="G354" i="3"/>
  <c r="H377" i="3"/>
  <c r="G378" i="3"/>
  <c r="H391" i="3"/>
  <c r="G392" i="3"/>
  <c r="H401" i="3"/>
  <c r="G401" i="3" s="1"/>
  <c r="G402" i="3"/>
  <c r="H413" i="3"/>
  <c r="G414" i="3"/>
  <c r="H423" i="3"/>
  <c r="G424" i="3"/>
  <c r="H453" i="3"/>
  <c r="G454" i="3"/>
  <c r="H465" i="3"/>
  <c r="G466" i="3"/>
  <c r="H478" i="3"/>
  <c r="G479" i="3"/>
  <c r="H493" i="3"/>
  <c r="G494" i="3"/>
  <c r="H504" i="3"/>
  <c r="G505" i="3"/>
  <c r="H517" i="3"/>
  <c r="G518" i="3"/>
  <c r="H528" i="3"/>
  <c r="G529" i="3"/>
  <c r="H540" i="3"/>
  <c r="G541" i="3"/>
  <c r="H551" i="3"/>
  <c r="G552" i="3"/>
  <c r="H561" i="3"/>
  <c r="G562" i="3"/>
  <c r="H583" i="3"/>
  <c r="G584" i="3"/>
  <c r="H599" i="3"/>
  <c r="G600" i="3"/>
  <c r="H616" i="3"/>
  <c r="G617" i="3"/>
  <c r="H629" i="3"/>
  <c r="G630" i="3"/>
  <c r="H639" i="3"/>
  <c r="G640" i="3"/>
  <c r="H656" i="3"/>
  <c r="G657" i="3"/>
  <c r="H669" i="3"/>
  <c r="G670" i="3"/>
  <c r="H678" i="3"/>
  <c r="G679" i="3"/>
  <c r="H691" i="3"/>
  <c r="G691" i="3" s="1"/>
  <c r="G692" i="3"/>
  <c r="H699" i="3"/>
  <c r="G700" i="3"/>
  <c r="H716" i="3"/>
  <c r="G717" i="3"/>
  <c r="H731" i="3"/>
  <c r="G732" i="3"/>
  <c r="H740" i="3"/>
  <c r="I22" i="3"/>
  <c r="J22" i="3" s="1"/>
  <c r="I429" i="3"/>
  <c r="F966" i="3"/>
  <c r="F965" i="3" s="1"/>
  <c r="G1072" i="3"/>
  <c r="G979" i="3"/>
  <c r="G1078" i="3"/>
  <c r="G1108" i="3"/>
  <c r="G1008" i="3"/>
  <c r="G70" i="3"/>
  <c r="G753" i="3"/>
  <c r="G791" i="3"/>
  <c r="G865" i="3"/>
  <c r="G913" i="3"/>
  <c r="G931" i="3"/>
  <c r="G71" i="3"/>
  <c r="G31" i="3"/>
  <c r="G49" i="3"/>
  <c r="G99" i="3"/>
  <c r="G108" i="3"/>
  <c r="G127" i="3"/>
  <c r="G239" i="3"/>
  <c r="G257" i="3"/>
  <c r="G430" i="3"/>
  <c r="G438" i="3"/>
  <c r="G578" i="3"/>
  <c r="G610" i="3"/>
  <c r="G633" i="3"/>
  <c r="G754" i="3"/>
  <c r="G772" i="3"/>
  <c r="G846" i="3"/>
  <c r="G912" i="3"/>
  <c r="G1155" i="3"/>
  <c r="G27" i="3"/>
  <c r="G35" i="3"/>
  <c r="G45" i="3"/>
  <c r="G53" i="3"/>
  <c r="G103" i="3"/>
  <c r="G112" i="3"/>
  <c r="G151" i="3"/>
  <c r="G177" i="3"/>
  <c r="G218" i="3"/>
  <c r="G243" i="3"/>
  <c r="G275" i="3"/>
  <c r="G434" i="3"/>
  <c r="G443" i="3"/>
  <c r="G574" i="3"/>
  <c r="G924" i="3"/>
  <c r="H97" i="3"/>
  <c r="H441" i="3"/>
  <c r="G441" i="3" s="1"/>
  <c r="G442" i="3"/>
  <c r="H572" i="3"/>
  <c r="H758" i="3"/>
  <c r="H801" i="3"/>
  <c r="H873" i="3"/>
  <c r="G874" i="3"/>
  <c r="H989" i="3"/>
  <c r="G1003" i="3"/>
  <c r="H1028" i="3"/>
  <c r="G1028" i="3" s="1"/>
  <c r="G1029" i="3"/>
  <c r="H1106" i="3"/>
  <c r="G1106" i="3" s="1"/>
  <c r="G1132" i="3"/>
  <c r="H795" i="3"/>
  <c r="G796" i="3"/>
  <c r="H369" i="3"/>
  <c r="G369" i="3" s="1"/>
  <c r="G370" i="3"/>
  <c r="H273" i="3"/>
  <c r="G273" i="3" s="1"/>
  <c r="H175" i="3"/>
  <c r="G175" i="3" s="1"/>
  <c r="G176" i="3"/>
  <c r="H606" i="3"/>
  <c r="G607" i="3"/>
  <c r="H1158" i="3"/>
  <c r="G1159" i="3"/>
  <c r="G22" i="3"/>
  <c r="G1120" i="3"/>
  <c r="G1015" i="3"/>
  <c r="G895" i="3"/>
  <c r="G75" i="3"/>
  <c r="G82" i="3"/>
  <c r="G167" i="3"/>
  <c r="G278" i="3"/>
  <c r="G837" i="3"/>
  <c r="G752" i="3"/>
  <c r="G790" i="3"/>
  <c r="G866" i="3"/>
  <c r="G906" i="3"/>
  <c r="G914" i="3"/>
  <c r="G693" i="3"/>
  <c r="D8" i="4"/>
  <c r="F9" i="1"/>
  <c r="F253" i="3"/>
  <c r="I753" i="3"/>
  <c r="I767" i="3"/>
  <c r="J767" i="3" s="1"/>
  <c r="I790" i="3"/>
  <c r="J790" i="3" s="1"/>
  <c r="I845" i="3"/>
  <c r="J845" i="3" s="1"/>
  <c r="I857" i="3"/>
  <c r="J857" i="3" s="1"/>
  <c r="I865" i="3"/>
  <c r="J865" i="3" s="1"/>
  <c r="I894" i="3"/>
  <c r="J894" i="3" s="1"/>
  <c r="I913" i="3"/>
  <c r="J913" i="3" s="1"/>
  <c r="I931" i="3"/>
  <c r="J931" i="3" s="1"/>
  <c r="I984" i="3"/>
  <c r="J984" i="3" s="1"/>
  <c r="I1138" i="3"/>
  <c r="J1138" i="3" s="1"/>
  <c r="F62" i="3"/>
  <c r="F92" i="3"/>
  <c r="F156" i="3"/>
  <c r="F185" i="3"/>
  <c r="F288" i="3"/>
  <c r="F299" i="3"/>
  <c r="F308" i="3"/>
  <c r="F323" i="3"/>
  <c r="F337" i="3"/>
  <c r="F377" i="3"/>
  <c r="F389" i="3"/>
  <c r="F423" i="3"/>
  <c r="F464" i="3"/>
  <c r="F478" i="3"/>
  <c r="F504" i="3"/>
  <c r="F527" i="3"/>
  <c r="F540" i="3"/>
  <c r="F551" i="3"/>
  <c r="F561" i="3"/>
  <c r="F573" i="3"/>
  <c r="F572" i="3" s="1"/>
  <c r="F583" i="3"/>
  <c r="F622" i="3"/>
  <c r="F629" i="3"/>
  <c r="F646" i="3"/>
  <c r="F673" i="3"/>
  <c r="F699" i="3"/>
  <c r="F741" i="3"/>
  <c r="G741" i="3" s="1"/>
  <c r="F849" i="3"/>
  <c r="G849" i="3" s="1"/>
  <c r="F889" i="3"/>
  <c r="G889" i="3" s="1"/>
  <c r="F948" i="3"/>
  <c r="G948" i="3" s="1"/>
  <c r="I760" i="3"/>
  <c r="J760" i="3" s="1"/>
  <c r="I771" i="3"/>
  <c r="J771" i="3" s="1"/>
  <c r="I889" i="3"/>
  <c r="J889" i="3" s="1"/>
  <c r="I902" i="3"/>
  <c r="J902" i="3" s="1"/>
  <c r="I924" i="3"/>
  <c r="J924" i="3" s="1"/>
  <c r="I949" i="3"/>
  <c r="J949" i="3" s="1"/>
  <c r="I980" i="3"/>
  <c r="J980" i="3" s="1"/>
  <c r="I1004" i="3"/>
  <c r="J1004" i="3" s="1"/>
  <c r="F16" i="3"/>
  <c r="F88" i="3"/>
  <c r="F98" i="3"/>
  <c r="F97" i="3" s="1"/>
  <c r="F107" i="3"/>
  <c r="G107" i="3" s="1"/>
  <c r="F133" i="3"/>
  <c r="F145" i="3"/>
  <c r="F171" i="3"/>
  <c r="F224" i="3"/>
  <c r="F292" i="3"/>
  <c r="F315" i="3"/>
  <c r="F330" i="3"/>
  <c r="F384" i="3"/>
  <c r="F397" i="3"/>
  <c r="F407" i="3"/>
  <c r="F457" i="3"/>
  <c r="F471" i="3"/>
  <c r="F486" i="3"/>
  <c r="F500" i="3"/>
  <c r="F510" i="3"/>
  <c r="F522" i="3"/>
  <c r="F534" i="3"/>
  <c r="F547" i="3"/>
  <c r="F556" i="3"/>
  <c r="F592" i="3"/>
  <c r="F606" i="3"/>
  <c r="F616" i="3"/>
  <c r="F724" i="3"/>
  <c r="F767" i="3"/>
  <c r="G767" i="3" s="1"/>
  <c r="F857" i="3"/>
  <c r="G857" i="3" s="1"/>
  <c r="F893" i="3"/>
  <c r="G893" i="3" s="1"/>
  <c r="F929" i="3"/>
  <c r="G929" i="3" s="1"/>
  <c r="I70" i="3"/>
  <c r="J70" i="3" s="1"/>
  <c r="F1153" i="3"/>
  <c r="F1152" i="3" s="1"/>
  <c r="F1151" i="3" s="1"/>
  <c r="F1150" i="3" s="1"/>
  <c r="F1149" i="3" s="1"/>
  <c r="I273" i="3"/>
  <c r="I678" i="3"/>
  <c r="I801" i="3"/>
  <c r="I776" i="3"/>
  <c r="I731" i="3"/>
  <c r="I369" i="3"/>
  <c r="I353" i="3"/>
  <c r="I175" i="3"/>
  <c r="I522" i="3"/>
  <c r="J522" i="3" s="1"/>
  <c r="I62" i="3"/>
  <c r="I92" i="3"/>
  <c r="I118" i="3"/>
  <c r="I133" i="3"/>
  <c r="I145" i="3"/>
  <c r="I162" i="3"/>
  <c r="I171" i="3"/>
  <c r="I213" i="3"/>
  <c r="I225" i="3"/>
  <c r="I247" i="3"/>
  <c r="I283" i="3"/>
  <c r="I292" i="3"/>
  <c r="I299" i="3"/>
  <c r="I308" i="3"/>
  <c r="J308" i="3" s="1"/>
  <c r="I323" i="3"/>
  <c r="I337" i="3"/>
  <c r="I377" i="3"/>
  <c r="I391" i="3"/>
  <c r="I401" i="3"/>
  <c r="I413" i="3"/>
  <c r="I423" i="3"/>
  <c r="I453" i="3"/>
  <c r="I465" i="3"/>
  <c r="I478" i="3"/>
  <c r="I493" i="3"/>
  <c r="I504" i="3"/>
  <c r="I517" i="3"/>
  <c r="I534" i="3"/>
  <c r="I547" i="3"/>
  <c r="I556" i="3"/>
  <c r="I592" i="3"/>
  <c r="I606" i="3"/>
  <c r="I616" i="3"/>
  <c r="I629" i="3"/>
  <c r="I639" i="3"/>
  <c r="I656" i="3"/>
  <c r="I669" i="3"/>
  <c r="I692" i="3"/>
  <c r="I711" i="3"/>
  <c r="I724" i="3"/>
  <c r="I233" i="3"/>
  <c r="I263" i="3"/>
  <c r="I572" i="3"/>
  <c r="I1060" i="3"/>
  <c r="I795" i="3"/>
  <c r="I745" i="3"/>
  <c r="I363" i="3"/>
  <c r="I253" i="3"/>
  <c r="I16" i="3"/>
  <c r="I38" i="3"/>
  <c r="I56" i="3"/>
  <c r="I88" i="3"/>
  <c r="I123" i="3"/>
  <c r="I138" i="3"/>
  <c r="I156" i="3"/>
  <c r="I185" i="3"/>
  <c r="I288" i="3"/>
  <c r="I304" i="3"/>
  <c r="I315" i="3"/>
  <c r="I330" i="3"/>
  <c r="I346" i="3"/>
  <c r="I384" i="3"/>
  <c r="I397" i="3"/>
  <c r="I407" i="3"/>
  <c r="I419" i="3"/>
  <c r="I457" i="3"/>
  <c r="I471" i="3"/>
  <c r="I486" i="3"/>
  <c r="I500" i="3"/>
  <c r="I510" i="3"/>
  <c r="I528" i="3"/>
  <c r="I540" i="3"/>
  <c r="J540" i="3" s="1"/>
  <c r="I551" i="3"/>
  <c r="I561" i="3"/>
  <c r="I583" i="3"/>
  <c r="I599" i="3"/>
  <c r="I622" i="3"/>
  <c r="I646" i="3"/>
  <c r="I673" i="3"/>
  <c r="I699" i="3"/>
  <c r="I716" i="3"/>
  <c r="I740" i="3"/>
  <c r="I823" i="3"/>
  <c r="I960" i="3"/>
  <c r="J960" i="3" s="1"/>
  <c r="F1027" i="3"/>
  <c r="E9" i="1" l="1"/>
  <c r="F72" i="1"/>
  <c r="D72" i="1" s="1"/>
  <c r="E72" i="1" s="1"/>
  <c r="D9" i="1"/>
  <c r="G429" i="3"/>
  <c r="I935" i="6"/>
  <c r="G935" i="6" s="1"/>
  <c r="H935" i="6" s="1"/>
  <c r="I967" i="3"/>
  <c r="G777" i="3"/>
  <c r="I873" i="6"/>
  <c r="G873" i="6" s="1"/>
  <c r="H873" i="6" s="1"/>
  <c r="I954" i="3"/>
  <c r="J954" i="3" s="1"/>
  <c r="F160" i="3"/>
  <c r="G802" i="3"/>
  <c r="J429" i="3"/>
  <c r="F75" i="6"/>
  <c r="G833" i="6"/>
  <c r="H833" i="6" s="1"/>
  <c r="I819" i="6"/>
  <c r="G819" i="6" s="1"/>
  <c r="H819" i="6" s="1"/>
  <c r="F419" i="6"/>
  <c r="F400" i="6" s="1"/>
  <c r="I814" i="6"/>
  <c r="G815" i="6"/>
  <c r="H815" i="6" s="1"/>
  <c r="G783" i="6"/>
  <c r="I777" i="6"/>
  <c r="G777" i="6" s="1"/>
  <c r="H777" i="6" s="1"/>
  <c r="I1413" i="6"/>
  <c r="G1413" i="6" s="1"/>
  <c r="G1414" i="6"/>
  <c r="G395" i="6"/>
  <c r="H395" i="6" s="1"/>
  <c r="I394" i="6"/>
  <c r="G414" i="6"/>
  <c r="H414" i="6" s="1"/>
  <c r="I413" i="6"/>
  <c r="G848" i="6"/>
  <c r="H848" i="6" s="1"/>
  <c r="I847" i="6"/>
  <c r="I245" i="6"/>
  <c r="G245" i="6" s="1"/>
  <c r="H245" i="6" s="1"/>
  <c r="G246" i="6"/>
  <c r="H246" i="6" s="1"/>
  <c r="I650" i="6"/>
  <c r="G651" i="6"/>
  <c r="H651" i="6" s="1"/>
  <c r="G1409" i="6"/>
  <c r="I1408" i="6"/>
  <c r="G79" i="6"/>
  <c r="H79" i="6" s="1"/>
  <c r="I78" i="6"/>
  <c r="G189" i="6"/>
  <c r="H189" i="6" s="1"/>
  <c r="I178" i="6"/>
  <c r="G665" i="6"/>
  <c r="H665" i="6" s="1"/>
  <c r="I664" i="6"/>
  <c r="G481" i="6"/>
  <c r="I480" i="6"/>
  <c r="G480" i="6" s="1"/>
  <c r="G612" i="6"/>
  <c r="H612" i="6" s="1"/>
  <c r="I611" i="6"/>
  <c r="G970" i="6"/>
  <c r="H970" i="6" s="1"/>
  <c r="I969" i="6"/>
  <c r="G1078" i="6"/>
  <c r="I1077" i="6"/>
  <c r="G1077" i="6" s="1"/>
  <c r="F1341" i="6"/>
  <c r="G1342" i="6"/>
  <c r="H1342" i="6" s="1"/>
  <c r="G1189" i="6"/>
  <c r="I1188" i="6"/>
  <c r="G1322" i="6"/>
  <c r="H1322" i="6" s="1"/>
  <c r="I1321" i="6"/>
  <c r="G1321" i="6" s="1"/>
  <c r="H1321" i="6" s="1"/>
  <c r="I905" i="6"/>
  <c r="G905" i="6" s="1"/>
  <c r="H905" i="6" s="1"/>
  <c r="G906" i="6"/>
  <c r="H906" i="6" s="1"/>
  <c r="I447" i="6"/>
  <c r="G448" i="6"/>
  <c r="H448" i="6" s="1"/>
  <c r="G212" i="6"/>
  <c r="I211" i="6"/>
  <c r="G127" i="6"/>
  <c r="H127" i="6" s="1"/>
  <c r="I126" i="6"/>
  <c r="I402" i="6"/>
  <c r="G403" i="6"/>
  <c r="H403" i="6" s="1"/>
  <c r="I1371" i="6"/>
  <c r="G1372" i="6"/>
  <c r="H1372" i="6" s="1"/>
  <c r="G364" i="6"/>
  <c r="H364" i="6" s="1"/>
  <c r="G865" i="6"/>
  <c r="H865" i="6" s="1"/>
  <c r="I864" i="6"/>
  <c r="G864" i="6" s="1"/>
  <c r="H864" i="6" s="1"/>
  <c r="G888" i="6"/>
  <c r="H888" i="6" s="1"/>
  <c r="I887" i="6"/>
  <c r="G887" i="6" s="1"/>
  <c r="H887" i="6" s="1"/>
  <c r="G1022" i="6"/>
  <c r="H1022" i="6" s="1"/>
  <c r="I1013" i="6"/>
  <c r="G1013" i="6" s="1"/>
  <c r="H1013" i="6" s="1"/>
  <c r="G1154" i="6"/>
  <c r="G1069" i="6"/>
  <c r="G340" i="6"/>
  <c r="H340" i="6" s="1"/>
  <c r="I339" i="6"/>
  <c r="G339" i="6" s="1"/>
  <c r="H339" i="6" s="1"/>
  <c r="G311" i="6"/>
  <c r="H311" i="6" s="1"/>
  <c r="G854" i="6"/>
  <c r="H854" i="6" s="1"/>
  <c r="I853" i="6"/>
  <c r="G1398" i="6"/>
  <c r="I1397" i="6"/>
  <c r="G253" i="6"/>
  <c r="H253" i="6" s="1"/>
  <c r="I252" i="6"/>
  <c r="G162" i="6"/>
  <c r="H162" i="6" s="1"/>
  <c r="I161" i="6"/>
  <c r="G375" i="6"/>
  <c r="I374" i="6"/>
  <c r="G374" i="6" s="1"/>
  <c r="I631" i="6"/>
  <c r="G632" i="6"/>
  <c r="H632" i="6" s="1"/>
  <c r="G991" i="6"/>
  <c r="H991" i="6" s="1"/>
  <c r="G1283" i="6"/>
  <c r="H1283" i="6" s="1"/>
  <c r="I1282" i="6"/>
  <c r="G205" i="6"/>
  <c r="H205" i="6" s="1"/>
  <c r="I204" i="6"/>
  <c r="G536" i="6"/>
  <c r="H536" i="6" s="1"/>
  <c r="I535" i="6"/>
  <c r="G1029" i="6"/>
  <c r="I1028" i="6"/>
  <c r="G1028" i="6" s="1"/>
  <c r="G1296" i="6"/>
  <c r="H1296" i="6" s="1"/>
  <c r="G283" i="6"/>
  <c r="H283" i="6" s="1"/>
  <c r="I272" i="6"/>
  <c r="G513" i="6"/>
  <c r="H513" i="6" s="1"/>
  <c r="G676" i="6"/>
  <c r="H676" i="6" s="1"/>
  <c r="G1252" i="6"/>
  <c r="H1252" i="6" s="1"/>
  <c r="I1246" i="6"/>
  <c r="G1246" i="6" s="1"/>
  <c r="H1246" i="6" s="1"/>
  <c r="G520" i="6"/>
  <c r="H520" i="6" s="1"/>
  <c r="I519" i="6"/>
  <c r="G519" i="6" s="1"/>
  <c r="H519" i="6" s="1"/>
  <c r="G1006" i="6"/>
  <c r="I1005" i="6"/>
  <c r="G233" i="6"/>
  <c r="H233" i="6" s="1"/>
  <c r="I232" i="6"/>
  <c r="G381" i="6"/>
  <c r="I380" i="6"/>
  <c r="G380" i="6" s="1"/>
  <c r="G738" i="6"/>
  <c r="H738" i="6" s="1"/>
  <c r="I719" i="6"/>
  <c r="G719" i="6" s="1"/>
  <c r="H719" i="6" s="1"/>
  <c r="G1090" i="6"/>
  <c r="I1089" i="6"/>
  <c r="G1347" i="6"/>
  <c r="H1347" i="6" s="1"/>
  <c r="I1346" i="6"/>
  <c r="G1144" i="6"/>
  <c r="I1143" i="6"/>
  <c r="I1420" i="6"/>
  <c r="G1421" i="6"/>
  <c r="G593" i="6"/>
  <c r="H593" i="6" s="1"/>
  <c r="I563" i="6"/>
  <c r="G563" i="6" s="1"/>
  <c r="H563" i="6" s="1"/>
  <c r="G771" i="6"/>
  <c r="H771" i="6" s="1"/>
  <c r="I1034" i="6"/>
  <c r="G1035" i="6"/>
  <c r="H1035" i="6" s="1"/>
  <c r="G1223" i="6"/>
  <c r="H1223" i="6" s="1"/>
  <c r="I1218" i="6"/>
  <c r="G1218" i="6" s="1"/>
  <c r="H1218" i="6" s="1"/>
  <c r="G329" i="6"/>
  <c r="H329" i="6" s="1"/>
  <c r="I328" i="6"/>
  <c r="G1132" i="6"/>
  <c r="H1132" i="6" s="1"/>
  <c r="G387" i="6"/>
  <c r="H387" i="6" s="1"/>
  <c r="I386" i="6"/>
  <c r="I1127" i="6"/>
  <c r="G1127" i="6" s="1"/>
  <c r="G1128" i="6"/>
  <c r="I1425" i="6"/>
  <c r="G1425" i="6" s="1"/>
  <c r="H1425" i="6" s="1"/>
  <c r="G1426" i="6"/>
  <c r="H1426" i="6" s="1"/>
  <c r="G97" i="6"/>
  <c r="H97" i="6" s="1"/>
  <c r="I96" i="6"/>
  <c r="G224" i="6"/>
  <c r="H224" i="6" s="1"/>
  <c r="I223" i="6"/>
  <c r="G357" i="6"/>
  <c r="I356" i="6"/>
  <c r="G356" i="6" s="1"/>
  <c r="G746" i="6"/>
  <c r="H746" i="6" s="1"/>
  <c r="I745" i="6"/>
  <c r="I1049" i="6"/>
  <c r="G1049" i="6" s="1"/>
  <c r="H1049" i="6" s="1"/>
  <c r="G1050" i="6"/>
  <c r="H1050" i="6" s="1"/>
  <c r="I1163" i="6"/>
  <c r="G1164" i="6"/>
  <c r="G42" i="6"/>
  <c r="H42" i="6" s="1"/>
  <c r="I41" i="6"/>
  <c r="G488" i="6"/>
  <c r="H488" i="6" s="1"/>
  <c r="I487" i="6"/>
  <c r="G765" i="6"/>
  <c r="H765" i="6" s="1"/>
  <c r="I764" i="6"/>
  <c r="G349" i="6"/>
  <c r="I348" i="6"/>
  <c r="G1234" i="6"/>
  <c r="H1234" i="6" s="1"/>
  <c r="I1233" i="6"/>
  <c r="I1435" i="6"/>
  <c r="G1436" i="6"/>
  <c r="H1436" i="6" s="1"/>
  <c r="G262" i="6"/>
  <c r="H262" i="6" s="1"/>
  <c r="I257" i="6"/>
  <c r="G257" i="6" s="1"/>
  <c r="H257" i="6" s="1"/>
  <c r="G434" i="6"/>
  <c r="I433" i="6"/>
  <c r="G433" i="6" s="1"/>
  <c r="G421" i="6"/>
  <c r="H421" i="6" s="1"/>
  <c r="G625" i="6"/>
  <c r="H625" i="6" s="1"/>
  <c r="I624" i="6"/>
  <c r="G979" i="6"/>
  <c r="H979" i="6" s="1"/>
  <c r="I978" i="6"/>
  <c r="G1314" i="6"/>
  <c r="I1313" i="6"/>
  <c r="I1205" i="6"/>
  <c r="G1206" i="6"/>
  <c r="H1206" i="6" s="1"/>
  <c r="F1043" i="6"/>
  <c r="G1044" i="6"/>
  <c r="H1044" i="6" s="1"/>
  <c r="G883" i="6"/>
  <c r="I882" i="6"/>
  <c r="G1174" i="6"/>
  <c r="H1174" i="6" s="1"/>
  <c r="I1173" i="6"/>
  <c r="G1173" i="6" s="1"/>
  <c r="H1173" i="6" s="1"/>
  <c r="K822" i="3"/>
  <c r="J44" i="3"/>
  <c r="K1027" i="3"/>
  <c r="I1153" i="3"/>
  <c r="J1153" i="3" s="1"/>
  <c r="H1027" i="3"/>
  <c r="I428" i="3"/>
  <c r="J428" i="3" s="1"/>
  <c r="K821" i="3"/>
  <c r="K752" i="3"/>
  <c r="J753" i="3"/>
  <c r="K723" i="3"/>
  <c r="J724" i="3"/>
  <c r="K710" i="3"/>
  <c r="J711" i="3"/>
  <c r="K691" i="3"/>
  <c r="J692" i="3"/>
  <c r="K678" i="3"/>
  <c r="J679" i="3"/>
  <c r="K668" i="3"/>
  <c r="J669" i="3"/>
  <c r="K655" i="3"/>
  <c r="J656" i="3"/>
  <c r="K638" i="3"/>
  <c r="J639" i="3"/>
  <c r="K628" i="3"/>
  <c r="J629" i="3"/>
  <c r="K615" i="3"/>
  <c r="J616" i="3"/>
  <c r="K605" i="3"/>
  <c r="J606" i="3"/>
  <c r="K591" i="3"/>
  <c r="J592" i="3"/>
  <c r="J556" i="3"/>
  <c r="K546" i="3"/>
  <c r="J547" i="3"/>
  <c r="K527" i="3"/>
  <c r="J528" i="3"/>
  <c r="K509" i="3"/>
  <c r="J510" i="3"/>
  <c r="K499" i="3"/>
  <c r="J500" i="3"/>
  <c r="K485" i="3"/>
  <c r="J486" i="3"/>
  <c r="K470" i="3"/>
  <c r="J471" i="3"/>
  <c r="K418" i="3"/>
  <c r="J419" i="3"/>
  <c r="K406" i="3"/>
  <c r="J407" i="3"/>
  <c r="K396" i="3"/>
  <c r="J397" i="3"/>
  <c r="K383" i="3"/>
  <c r="J384" i="3"/>
  <c r="K345" i="3"/>
  <c r="J346" i="3"/>
  <c r="K329" i="3"/>
  <c r="J330" i="3"/>
  <c r="K314" i="3"/>
  <c r="J315" i="3"/>
  <c r="J304" i="3"/>
  <c r="K303" i="3"/>
  <c r="K282" i="3"/>
  <c r="J283" i="3"/>
  <c r="K252" i="3"/>
  <c r="J253" i="3"/>
  <c r="K184" i="3"/>
  <c r="J185" i="3"/>
  <c r="K155" i="3"/>
  <c r="J156" i="3"/>
  <c r="K137" i="3"/>
  <c r="J138" i="3"/>
  <c r="K117" i="3"/>
  <c r="J118" i="3"/>
  <c r="J56" i="3"/>
  <c r="K43" i="3"/>
  <c r="K15" i="3"/>
  <c r="J16" i="3"/>
  <c r="K740" i="3"/>
  <c r="J741" i="3"/>
  <c r="K715" i="3"/>
  <c r="J716" i="3"/>
  <c r="K698" i="3"/>
  <c r="J699" i="3"/>
  <c r="K645" i="3"/>
  <c r="J646" i="3"/>
  <c r="K621" i="3"/>
  <c r="J622" i="3"/>
  <c r="K598" i="3"/>
  <c r="J599" i="3"/>
  <c r="K582" i="3"/>
  <c r="K571" i="3" s="1"/>
  <c r="J583" i="3"/>
  <c r="K560" i="3"/>
  <c r="J561" i="3"/>
  <c r="K533" i="3"/>
  <c r="J534" i="3"/>
  <c r="J517" i="3"/>
  <c r="K516" i="3"/>
  <c r="K492" i="3"/>
  <c r="J493" i="3"/>
  <c r="K477" i="3"/>
  <c r="J478" i="3"/>
  <c r="K464" i="3"/>
  <c r="J465" i="3"/>
  <c r="K452" i="3"/>
  <c r="J453" i="3"/>
  <c r="K412" i="3"/>
  <c r="J413" i="3"/>
  <c r="K390" i="3"/>
  <c r="J391" i="3"/>
  <c r="K376" i="3"/>
  <c r="J377" i="3"/>
  <c r="K352" i="3"/>
  <c r="J353" i="3"/>
  <c r="K336" i="3"/>
  <c r="J337" i="3"/>
  <c r="K322" i="3"/>
  <c r="J323" i="3"/>
  <c r="K298" i="3"/>
  <c r="J299" i="3"/>
  <c r="J288" i="3"/>
  <c r="K287" i="3"/>
  <c r="K246" i="3"/>
  <c r="J247" i="3"/>
  <c r="K224" i="3"/>
  <c r="J225" i="3"/>
  <c r="K161" i="3"/>
  <c r="J162" i="3"/>
  <c r="J150" i="3"/>
  <c r="K149" i="3"/>
  <c r="J149" i="3" s="1"/>
  <c r="K144" i="3"/>
  <c r="J145" i="3"/>
  <c r="K132" i="3"/>
  <c r="J133" i="3"/>
  <c r="J123" i="3"/>
  <c r="K122" i="3"/>
  <c r="K97" i="3"/>
  <c r="J98" i="3"/>
  <c r="K87" i="3"/>
  <c r="J88" i="3"/>
  <c r="K61" i="3"/>
  <c r="J62" i="3"/>
  <c r="K1151" i="3"/>
  <c r="K809" i="3"/>
  <c r="J810" i="3"/>
  <c r="K362" i="3"/>
  <c r="J363" i="3"/>
  <c r="K794" i="3"/>
  <c r="J795" i="3"/>
  <c r="J572" i="3"/>
  <c r="J457" i="3"/>
  <c r="J292" i="3"/>
  <c r="J92" i="3"/>
  <c r="J38" i="3"/>
  <c r="J673" i="3"/>
  <c r="J551" i="3"/>
  <c r="J504" i="3"/>
  <c r="J423" i="3"/>
  <c r="J401" i="3"/>
  <c r="J213" i="3"/>
  <c r="J171" i="3"/>
  <c r="J175" i="3"/>
  <c r="J745" i="3"/>
  <c r="J967" i="3"/>
  <c r="J1060" i="3"/>
  <c r="J823" i="3"/>
  <c r="J273" i="3"/>
  <c r="K965" i="3"/>
  <c r="K730" i="3"/>
  <c r="J731" i="3"/>
  <c r="K989" i="3"/>
  <c r="K775" i="3"/>
  <c r="J776" i="3"/>
  <c r="K872" i="3"/>
  <c r="J873" i="3"/>
  <c r="K232" i="3"/>
  <c r="J233" i="3"/>
  <c r="J263" i="3"/>
  <c r="J441" i="3"/>
  <c r="J369" i="3"/>
  <c r="J801" i="3"/>
  <c r="I1101" i="3"/>
  <c r="J1101" i="3" s="1"/>
  <c r="I1078" i="3"/>
  <c r="J1078" i="3" s="1"/>
  <c r="I1133" i="3"/>
  <c r="J1133" i="3" s="1"/>
  <c r="I1073" i="3"/>
  <c r="J1073" i="3" s="1"/>
  <c r="I1022" i="3"/>
  <c r="J1022" i="3" s="1"/>
  <c r="I1016" i="3"/>
  <c r="J1016" i="3" s="1"/>
  <c r="I1144" i="3"/>
  <c r="J1144" i="3" s="1"/>
  <c r="I1029" i="3"/>
  <c r="J1029" i="3" s="1"/>
  <c r="I809" i="3"/>
  <c r="H730" i="3"/>
  <c r="G730" i="3" s="1"/>
  <c r="G731" i="3"/>
  <c r="H715" i="3"/>
  <c r="G715" i="3" s="1"/>
  <c r="G716" i="3"/>
  <c r="H698" i="3"/>
  <c r="G699" i="3"/>
  <c r="G678" i="3"/>
  <c r="H668" i="3"/>
  <c r="G669" i="3"/>
  <c r="H655" i="3"/>
  <c r="G656" i="3"/>
  <c r="H638" i="3"/>
  <c r="G639" i="3"/>
  <c r="H628" i="3"/>
  <c r="G629" i="3"/>
  <c r="H615" i="3"/>
  <c r="G616" i="3"/>
  <c r="H598" i="3"/>
  <c r="G599" i="3"/>
  <c r="H582" i="3"/>
  <c r="H571" i="3" s="1"/>
  <c r="G583" i="3"/>
  <c r="H560" i="3"/>
  <c r="H555" i="3" s="1"/>
  <c r="G561" i="3"/>
  <c r="H539" i="3"/>
  <c r="G540" i="3"/>
  <c r="H527" i="3"/>
  <c r="G527" i="3" s="1"/>
  <c r="G528" i="3"/>
  <c r="G517" i="3"/>
  <c r="H516" i="3"/>
  <c r="H492" i="3"/>
  <c r="G493" i="3"/>
  <c r="H477" i="3"/>
  <c r="G478" i="3"/>
  <c r="H464" i="3"/>
  <c r="G465" i="3"/>
  <c r="H452" i="3"/>
  <c r="G453" i="3"/>
  <c r="H412" i="3"/>
  <c r="G412" i="3" s="1"/>
  <c r="G413" i="3"/>
  <c r="H390" i="3"/>
  <c r="G391" i="3"/>
  <c r="H376" i="3"/>
  <c r="G377" i="3"/>
  <c r="H352" i="3"/>
  <c r="G352" i="3" s="1"/>
  <c r="G353" i="3"/>
  <c r="H336" i="3"/>
  <c r="G337" i="3"/>
  <c r="H322" i="3"/>
  <c r="G323" i="3"/>
  <c r="H298" i="3"/>
  <c r="G299" i="3"/>
  <c r="G288" i="3"/>
  <c r="H287" i="3"/>
  <c r="H252" i="3"/>
  <c r="G253" i="3"/>
  <c r="H184" i="3"/>
  <c r="G185" i="3"/>
  <c r="H161" i="3"/>
  <c r="G162" i="3"/>
  <c r="H144" i="3"/>
  <c r="G145" i="3"/>
  <c r="H132" i="3"/>
  <c r="G133" i="3"/>
  <c r="G123" i="3"/>
  <c r="H122" i="3"/>
  <c r="G122" i="3" s="1"/>
  <c r="H61" i="3"/>
  <c r="G62" i="3"/>
  <c r="H809" i="3"/>
  <c r="G809" i="3" s="1"/>
  <c r="G810" i="3"/>
  <c r="H723" i="3"/>
  <c r="G724" i="3"/>
  <c r="H710" i="3"/>
  <c r="G711" i="3"/>
  <c r="H645" i="3"/>
  <c r="G646" i="3"/>
  <c r="H621" i="3"/>
  <c r="G622" i="3"/>
  <c r="H591" i="3"/>
  <c r="G592" i="3"/>
  <c r="G556" i="3"/>
  <c r="H546" i="3"/>
  <c r="G547" i="3"/>
  <c r="H533" i="3"/>
  <c r="G534" i="3"/>
  <c r="H509" i="3"/>
  <c r="G510" i="3"/>
  <c r="H499" i="3"/>
  <c r="G500" i="3"/>
  <c r="H485" i="3"/>
  <c r="G486" i="3"/>
  <c r="H470" i="3"/>
  <c r="G471" i="3"/>
  <c r="H418" i="3"/>
  <c r="G419" i="3"/>
  <c r="H406" i="3"/>
  <c r="G407" i="3"/>
  <c r="H396" i="3"/>
  <c r="G397" i="3"/>
  <c r="H383" i="3"/>
  <c r="G384" i="3"/>
  <c r="H345" i="3"/>
  <c r="G346" i="3"/>
  <c r="H329" i="3"/>
  <c r="G330" i="3"/>
  <c r="H314" i="3"/>
  <c r="G315" i="3"/>
  <c r="H303" i="3"/>
  <c r="G304" i="3"/>
  <c r="H282" i="3"/>
  <c r="G283" i="3"/>
  <c r="H246" i="3"/>
  <c r="G246" i="3" s="1"/>
  <c r="G247" i="3"/>
  <c r="H224" i="3"/>
  <c r="G225" i="3"/>
  <c r="H155" i="3"/>
  <c r="G156" i="3"/>
  <c r="H137" i="3"/>
  <c r="G137" i="3" s="1"/>
  <c r="G138" i="3"/>
  <c r="H117" i="3"/>
  <c r="G118" i="3"/>
  <c r="H87" i="3"/>
  <c r="G88" i="3"/>
  <c r="H15" i="3"/>
  <c r="G16" i="3"/>
  <c r="H362" i="3"/>
  <c r="G363" i="3"/>
  <c r="H739" i="3"/>
  <c r="G745" i="3"/>
  <c r="H966" i="3"/>
  <c r="G967" i="3"/>
  <c r="H822" i="3"/>
  <c r="G823" i="3"/>
  <c r="H775" i="3"/>
  <c r="G775" i="3" s="1"/>
  <c r="G776" i="3"/>
  <c r="H232" i="3"/>
  <c r="G233" i="3"/>
  <c r="G1027" i="3"/>
  <c r="G573" i="3"/>
  <c r="G98" i="3"/>
  <c r="G551" i="3"/>
  <c r="G504" i="3"/>
  <c r="G423" i="3"/>
  <c r="G308" i="3"/>
  <c r="G92" i="3"/>
  <c r="G673" i="3"/>
  <c r="G522" i="3"/>
  <c r="G457" i="3"/>
  <c r="G292" i="3"/>
  <c r="G171" i="3"/>
  <c r="H43" i="3"/>
  <c r="G1158" i="3"/>
  <c r="H1153" i="3"/>
  <c r="H605" i="3"/>
  <c r="G606" i="3"/>
  <c r="H794" i="3"/>
  <c r="G794" i="3" s="1"/>
  <c r="G795" i="3"/>
  <c r="H988" i="3"/>
  <c r="G988" i="3" s="1"/>
  <c r="G989" i="3"/>
  <c r="H872" i="3"/>
  <c r="G873" i="3"/>
  <c r="G801" i="3"/>
  <c r="G572" i="3"/>
  <c r="G97" i="3"/>
  <c r="F928" i="3"/>
  <c r="G928" i="3" s="1"/>
  <c r="F887" i="3"/>
  <c r="G887" i="3" s="1"/>
  <c r="F856" i="3"/>
  <c r="G856" i="3" s="1"/>
  <c r="F766" i="3"/>
  <c r="G766" i="3" s="1"/>
  <c r="F723" i="3"/>
  <c r="F615" i="3"/>
  <c r="F605" i="3"/>
  <c r="F591" i="3"/>
  <c r="F546" i="3"/>
  <c r="F533" i="3"/>
  <c r="F516" i="3"/>
  <c r="F509" i="3"/>
  <c r="F499" i="3"/>
  <c r="F485" i="3"/>
  <c r="F470" i="3"/>
  <c r="F406" i="3"/>
  <c r="F396" i="3"/>
  <c r="F383" i="3"/>
  <c r="F329" i="3"/>
  <c r="F314" i="3"/>
  <c r="F223" i="3"/>
  <c r="F144" i="3"/>
  <c r="F132" i="3"/>
  <c r="F87" i="3"/>
  <c r="F15" i="3"/>
  <c r="I1003" i="3"/>
  <c r="J1003" i="3" s="1"/>
  <c r="I979" i="3"/>
  <c r="J979" i="3" s="1"/>
  <c r="I948" i="3"/>
  <c r="J948" i="3" s="1"/>
  <c r="I923" i="3"/>
  <c r="J923" i="3" s="1"/>
  <c r="I901" i="3"/>
  <c r="J901" i="3" s="1"/>
  <c r="I759" i="3"/>
  <c r="J759" i="3" s="1"/>
  <c r="F947" i="3"/>
  <c r="G947" i="3" s="1"/>
  <c r="F740" i="3"/>
  <c r="G740" i="3" s="1"/>
  <c r="F698" i="3"/>
  <c r="F645" i="3"/>
  <c r="F628" i="3"/>
  <c r="F621" i="3"/>
  <c r="F582" i="3"/>
  <c r="F571" i="3" s="1"/>
  <c r="F560" i="3"/>
  <c r="F539" i="3"/>
  <c r="F477" i="3"/>
  <c r="F463" i="3"/>
  <c r="F417" i="3"/>
  <c r="F376" i="3"/>
  <c r="F336" i="3"/>
  <c r="F322" i="3"/>
  <c r="F303" i="3"/>
  <c r="F298" i="3"/>
  <c r="F287" i="3"/>
  <c r="F184" i="3"/>
  <c r="F155" i="3"/>
  <c r="F154" i="3" s="1"/>
  <c r="F61" i="3"/>
  <c r="F964" i="3" s="1"/>
  <c r="I930" i="3"/>
  <c r="J930" i="3" s="1"/>
  <c r="I912" i="3"/>
  <c r="J912" i="3" s="1"/>
  <c r="I893" i="3"/>
  <c r="J893" i="3" s="1"/>
  <c r="I864" i="3"/>
  <c r="J864" i="3" s="1"/>
  <c r="I856" i="3"/>
  <c r="J856" i="3" s="1"/>
  <c r="I836" i="3"/>
  <c r="J836" i="3" s="1"/>
  <c r="I789" i="3"/>
  <c r="J789" i="3" s="1"/>
  <c r="I766" i="3"/>
  <c r="J766" i="3" s="1"/>
  <c r="I752" i="3"/>
  <c r="F252" i="3"/>
  <c r="F96" i="3"/>
  <c r="F836" i="3"/>
  <c r="G836" i="3" s="1"/>
  <c r="F451" i="3"/>
  <c r="F427" i="3" s="1"/>
  <c r="I723" i="3"/>
  <c r="I710" i="3"/>
  <c r="I691" i="3"/>
  <c r="I668" i="3"/>
  <c r="I655" i="3"/>
  <c r="I638" i="3"/>
  <c r="I628" i="3"/>
  <c r="I615" i="3"/>
  <c r="I605" i="3"/>
  <c r="I591" i="3"/>
  <c r="I546" i="3"/>
  <c r="I533" i="3"/>
  <c r="I516" i="3"/>
  <c r="I492" i="3"/>
  <c r="I477" i="3"/>
  <c r="I464" i="3"/>
  <c r="I452" i="3"/>
  <c r="I412" i="3"/>
  <c r="I390" i="3"/>
  <c r="I376" i="3"/>
  <c r="I336" i="3"/>
  <c r="I322" i="3"/>
  <c r="I298" i="3"/>
  <c r="I282" i="3"/>
  <c r="I246" i="3"/>
  <c r="I224" i="3"/>
  <c r="I161" i="3"/>
  <c r="I144" i="3"/>
  <c r="I132" i="3"/>
  <c r="I117" i="3"/>
  <c r="I61" i="3"/>
  <c r="I352" i="3"/>
  <c r="I730" i="3"/>
  <c r="I775" i="3"/>
  <c r="I1152" i="3"/>
  <c r="J1152" i="3" s="1"/>
  <c r="I872" i="3"/>
  <c r="I822" i="3"/>
  <c r="J822" i="3" s="1"/>
  <c r="I959" i="3"/>
  <c r="J959" i="3" s="1"/>
  <c r="I739" i="3"/>
  <c r="I715" i="3"/>
  <c r="I698" i="3"/>
  <c r="I645" i="3"/>
  <c r="I621" i="3"/>
  <c r="I598" i="3"/>
  <c r="I582" i="3"/>
  <c r="I560" i="3"/>
  <c r="I539" i="3"/>
  <c r="J539" i="3" s="1"/>
  <c r="I527" i="3"/>
  <c r="I509" i="3"/>
  <c r="I499" i="3"/>
  <c r="I485" i="3"/>
  <c r="I470" i="3"/>
  <c r="I418" i="3"/>
  <c r="I406" i="3"/>
  <c r="I396" i="3"/>
  <c r="I383" i="3"/>
  <c r="I345" i="3"/>
  <c r="I329" i="3"/>
  <c r="I314" i="3"/>
  <c r="I303" i="3"/>
  <c r="J303" i="3" s="1"/>
  <c r="I287" i="3"/>
  <c r="I184" i="3"/>
  <c r="I155" i="3"/>
  <c r="I137" i="3"/>
  <c r="I122" i="3"/>
  <c r="I87" i="3"/>
  <c r="I43" i="3"/>
  <c r="I15" i="3"/>
  <c r="I252" i="3"/>
  <c r="I362" i="3"/>
  <c r="I794" i="3"/>
  <c r="I232" i="3"/>
  <c r="I934" i="6" l="1"/>
  <c r="I916" i="6" s="1"/>
  <c r="G916" i="6" s="1"/>
  <c r="H916" i="6" s="1"/>
  <c r="I770" i="6"/>
  <c r="I813" i="6"/>
  <c r="G813" i="6" s="1"/>
  <c r="H813" i="6" s="1"/>
  <c r="G814" i="6"/>
  <c r="H814" i="6" s="1"/>
  <c r="G1408" i="6"/>
  <c r="I1407" i="6"/>
  <c r="G1407" i="6" s="1"/>
  <c r="G413" i="6"/>
  <c r="H413" i="6" s="1"/>
  <c r="I412" i="6"/>
  <c r="G412" i="6" s="1"/>
  <c r="H412" i="6" s="1"/>
  <c r="G650" i="6"/>
  <c r="H650" i="6" s="1"/>
  <c r="I649" i="6"/>
  <c r="G847" i="6"/>
  <c r="H847" i="6" s="1"/>
  <c r="I841" i="6"/>
  <c r="G394" i="6"/>
  <c r="H394" i="6" s="1"/>
  <c r="I393" i="6"/>
  <c r="G1313" i="6"/>
  <c r="I1312" i="6"/>
  <c r="G978" i="6"/>
  <c r="H978" i="6" s="1"/>
  <c r="I977" i="6"/>
  <c r="G977" i="6" s="1"/>
  <c r="H977" i="6" s="1"/>
  <c r="G1233" i="6"/>
  <c r="H1233" i="6" s="1"/>
  <c r="I1232" i="6"/>
  <c r="G764" i="6"/>
  <c r="H764" i="6" s="1"/>
  <c r="I763" i="6"/>
  <c r="G41" i="6"/>
  <c r="H41" i="6" s="1"/>
  <c r="I40" i="6"/>
  <c r="G96" i="6"/>
  <c r="H96" i="6" s="1"/>
  <c r="I95" i="6"/>
  <c r="G95" i="6" s="1"/>
  <c r="H95" i="6" s="1"/>
  <c r="G1346" i="6"/>
  <c r="H1346" i="6" s="1"/>
  <c r="I1340" i="6"/>
  <c r="G232" i="6"/>
  <c r="H232" i="6" s="1"/>
  <c r="I231" i="6"/>
  <c r="I271" i="6"/>
  <c r="G272" i="6"/>
  <c r="H272" i="6" s="1"/>
  <c r="G204" i="6"/>
  <c r="H204" i="6" s="1"/>
  <c r="G161" i="6"/>
  <c r="H161" i="6" s="1"/>
  <c r="I160" i="6"/>
  <c r="G1397" i="6"/>
  <c r="I1396" i="6"/>
  <c r="G1396" i="6" s="1"/>
  <c r="H1396" i="6" s="1"/>
  <c r="G126" i="6"/>
  <c r="H126" i="6" s="1"/>
  <c r="I125" i="6"/>
  <c r="G969" i="6"/>
  <c r="H969" i="6" s="1"/>
  <c r="I956" i="6"/>
  <c r="G178" i="6"/>
  <c r="H178" i="6" s="1"/>
  <c r="I172" i="6"/>
  <c r="G172" i="6" s="1"/>
  <c r="H172" i="6" s="1"/>
  <c r="I1126" i="6"/>
  <c r="I675" i="6"/>
  <c r="I1068" i="6"/>
  <c r="G1205" i="6"/>
  <c r="H1205" i="6" s="1"/>
  <c r="I1204" i="6"/>
  <c r="G934" i="6"/>
  <c r="H934" i="6" s="1"/>
  <c r="G1435" i="6"/>
  <c r="H1435" i="6" s="1"/>
  <c r="I1434" i="6"/>
  <c r="I1162" i="6"/>
  <c r="G1163" i="6"/>
  <c r="I1033" i="6"/>
  <c r="G1034" i="6"/>
  <c r="H1034" i="6" s="1"/>
  <c r="I401" i="6"/>
  <c r="G402" i="6"/>
  <c r="H402" i="6" s="1"/>
  <c r="I363" i="6"/>
  <c r="I872" i="6"/>
  <c r="G882" i="6"/>
  <c r="G624" i="6"/>
  <c r="H624" i="6" s="1"/>
  <c r="I623" i="6"/>
  <c r="G348" i="6"/>
  <c r="I347" i="6"/>
  <c r="G487" i="6"/>
  <c r="H487" i="6" s="1"/>
  <c r="I486" i="6"/>
  <c r="G745" i="6"/>
  <c r="H745" i="6" s="1"/>
  <c r="I744" i="6"/>
  <c r="G744" i="6" s="1"/>
  <c r="H744" i="6" s="1"/>
  <c r="G223" i="6"/>
  <c r="H223" i="6" s="1"/>
  <c r="I222" i="6"/>
  <c r="I385" i="6"/>
  <c r="G385" i="6" s="1"/>
  <c r="H385" i="6" s="1"/>
  <c r="G386" i="6"/>
  <c r="H386" i="6" s="1"/>
  <c r="I327" i="6"/>
  <c r="G328" i="6"/>
  <c r="H328" i="6" s="1"/>
  <c r="I1142" i="6"/>
  <c r="G1143" i="6"/>
  <c r="H1143" i="6" s="1"/>
  <c r="G1089" i="6"/>
  <c r="I1088" i="6"/>
  <c r="I1004" i="6"/>
  <c r="G1005" i="6"/>
  <c r="G535" i="6"/>
  <c r="H535" i="6" s="1"/>
  <c r="I527" i="6"/>
  <c r="G1282" i="6"/>
  <c r="H1282" i="6" s="1"/>
  <c r="I1269" i="6"/>
  <c r="G252" i="6"/>
  <c r="H252" i="6" s="1"/>
  <c r="I251" i="6"/>
  <c r="G853" i="6"/>
  <c r="H853" i="6" s="1"/>
  <c r="G211" i="6"/>
  <c r="I210" i="6"/>
  <c r="G210" i="6" s="1"/>
  <c r="G1188" i="6"/>
  <c r="I1179" i="6"/>
  <c r="G611" i="6"/>
  <c r="H611" i="6" s="1"/>
  <c r="I610" i="6"/>
  <c r="G664" i="6"/>
  <c r="H664" i="6" s="1"/>
  <c r="I663" i="6"/>
  <c r="G663" i="6" s="1"/>
  <c r="H663" i="6" s="1"/>
  <c r="G78" i="6"/>
  <c r="H78" i="6" s="1"/>
  <c r="I77" i="6"/>
  <c r="G1043" i="6"/>
  <c r="H1043" i="6" s="1"/>
  <c r="F1027" i="6"/>
  <c r="F1026" i="6" s="1"/>
  <c r="F988" i="6" s="1"/>
  <c r="I769" i="6"/>
  <c r="G769" i="6" s="1"/>
  <c r="H769" i="6" s="1"/>
  <c r="G770" i="6"/>
  <c r="H770" i="6" s="1"/>
  <c r="G1420" i="6"/>
  <c r="I1419" i="6"/>
  <c r="G631" i="6"/>
  <c r="H631" i="6" s="1"/>
  <c r="I630" i="6"/>
  <c r="G1371" i="6"/>
  <c r="H1371" i="6" s="1"/>
  <c r="G447" i="6"/>
  <c r="H447" i="6" s="1"/>
  <c r="I441" i="6"/>
  <c r="G1341" i="6"/>
  <c r="H1341" i="6" s="1"/>
  <c r="F1340" i="6"/>
  <c r="F1294" i="6" s="1"/>
  <c r="F1203" i="6" s="1"/>
  <c r="I1132" i="3"/>
  <c r="J1132" i="3" s="1"/>
  <c r="H788" i="3"/>
  <c r="H757" i="3"/>
  <c r="J794" i="3"/>
  <c r="K788" i="3"/>
  <c r="J362" i="3"/>
  <c r="K361" i="3"/>
  <c r="K1150" i="3"/>
  <c r="K1149" i="3" s="1"/>
  <c r="K60" i="3"/>
  <c r="J61" i="3"/>
  <c r="J87" i="3"/>
  <c r="K86" i="3"/>
  <c r="J97" i="3"/>
  <c r="J132" i="3"/>
  <c r="K131" i="3"/>
  <c r="K143" i="3"/>
  <c r="J144" i="3"/>
  <c r="J161" i="3"/>
  <c r="K160" i="3"/>
  <c r="K154" i="3" s="1"/>
  <c r="K223" i="3"/>
  <c r="J224" i="3"/>
  <c r="J298" i="3"/>
  <c r="K297" i="3"/>
  <c r="K296" i="3" s="1"/>
  <c r="K321" i="3"/>
  <c r="J322" i="3"/>
  <c r="K335" i="3"/>
  <c r="J336" i="3"/>
  <c r="J376" i="3"/>
  <c r="K389" i="3"/>
  <c r="J390" i="3"/>
  <c r="J452" i="3"/>
  <c r="K451" i="3"/>
  <c r="K463" i="3"/>
  <c r="J464" i="3"/>
  <c r="K476" i="3"/>
  <c r="J477" i="3"/>
  <c r="J598" i="3"/>
  <c r="K644" i="3"/>
  <c r="J645" i="3"/>
  <c r="K697" i="3"/>
  <c r="K677" i="3" s="1"/>
  <c r="J698" i="3"/>
  <c r="J740" i="3"/>
  <c r="K739" i="3"/>
  <c r="K14" i="3"/>
  <c r="J15" i="3"/>
  <c r="K116" i="3"/>
  <c r="J117" i="3"/>
  <c r="J155" i="3"/>
  <c r="K183" i="3"/>
  <c r="J184" i="3"/>
  <c r="J252" i="3"/>
  <c r="K251" i="3"/>
  <c r="K231" i="3" s="1"/>
  <c r="K281" i="3"/>
  <c r="K262" i="3" s="1"/>
  <c r="J282" i="3"/>
  <c r="K313" i="3"/>
  <c r="J314" i="3"/>
  <c r="K328" i="3"/>
  <c r="J329" i="3"/>
  <c r="K344" i="3"/>
  <c r="J345" i="3"/>
  <c r="J396" i="3"/>
  <c r="K395" i="3"/>
  <c r="J418" i="3"/>
  <c r="K417" i="3"/>
  <c r="K469" i="3"/>
  <c r="J470" i="3"/>
  <c r="K484" i="3"/>
  <c r="J485" i="3"/>
  <c r="J499" i="3"/>
  <c r="K498" i="3"/>
  <c r="K508" i="3"/>
  <c r="J509" i="3"/>
  <c r="K545" i="3"/>
  <c r="J546" i="3"/>
  <c r="K590" i="3"/>
  <c r="J591" i="3"/>
  <c r="K604" i="3"/>
  <c r="J605" i="3"/>
  <c r="J615" i="3"/>
  <c r="K627" i="3"/>
  <c r="J628" i="3"/>
  <c r="K637" i="3"/>
  <c r="J638" i="3"/>
  <c r="J655" i="3"/>
  <c r="K667" i="3"/>
  <c r="J668" i="3"/>
  <c r="J678" i="3"/>
  <c r="J710" i="3"/>
  <c r="K709" i="3"/>
  <c r="K722" i="3"/>
  <c r="J723" i="3"/>
  <c r="K751" i="3"/>
  <c r="J752" i="3"/>
  <c r="J809" i="3"/>
  <c r="J246" i="3"/>
  <c r="J352" i="3"/>
  <c r="J412" i="3"/>
  <c r="J492" i="3"/>
  <c r="J533" i="3"/>
  <c r="J560" i="3"/>
  <c r="J582" i="3"/>
  <c r="J621" i="3"/>
  <c r="J715" i="3"/>
  <c r="J137" i="3"/>
  <c r="J383" i="3"/>
  <c r="J406" i="3"/>
  <c r="J527" i="3"/>
  <c r="J691" i="3"/>
  <c r="J232" i="3"/>
  <c r="J872" i="3"/>
  <c r="K853" i="3"/>
  <c r="J775" i="3"/>
  <c r="K757" i="3"/>
  <c r="K988" i="3"/>
  <c r="K964" i="3" s="1"/>
  <c r="J287" i="3"/>
  <c r="J516" i="3"/>
  <c r="K42" i="3"/>
  <c r="J43" i="3"/>
  <c r="J730" i="3"/>
  <c r="J122" i="3"/>
  <c r="K555" i="3"/>
  <c r="I989" i="3"/>
  <c r="J989" i="3" s="1"/>
  <c r="I1143" i="3"/>
  <c r="J1143" i="3" s="1"/>
  <c r="I1021" i="3"/>
  <c r="J1021" i="3" s="1"/>
  <c r="I1072" i="3"/>
  <c r="J1072" i="3" s="1"/>
  <c r="I571" i="3"/>
  <c r="J571" i="3" s="1"/>
  <c r="I1028" i="3"/>
  <c r="J1028" i="3" s="1"/>
  <c r="H1152" i="3"/>
  <c r="G1153" i="3"/>
  <c r="H42" i="3"/>
  <c r="G43" i="3"/>
  <c r="G232" i="3"/>
  <c r="H821" i="3"/>
  <c r="H965" i="3"/>
  <c r="G966" i="3"/>
  <c r="H729" i="3"/>
  <c r="G362" i="3"/>
  <c r="H361" i="3"/>
  <c r="H14" i="3"/>
  <c r="G15" i="3"/>
  <c r="G87" i="3"/>
  <c r="H86" i="3"/>
  <c r="H116" i="3"/>
  <c r="G117" i="3"/>
  <c r="H223" i="3"/>
  <c r="G224" i="3"/>
  <c r="H281" i="3"/>
  <c r="G281" i="3" s="1"/>
  <c r="G282" i="3"/>
  <c r="H313" i="3"/>
  <c r="G314" i="3"/>
  <c r="H328" i="3"/>
  <c r="G329" i="3"/>
  <c r="H344" i="3"/>
  <c r="G345" i="3"/>
  <c r="G396" i="3"/>
  <c r="H395" i="3"/>
  <c r="G418" i="3"/>
  <c r="H417" i="3"/>
  <c r="H469" i="3"/>
  <c r="G470" i="3"/>
  <c r="H484" i="3"/>
  <c r="G485" i="3"/>
  <c r="G499" i="3"/>
  <c r="H498" i="3"/>
  <c r="H508" i="3"/>
  <c r="G509" i="3"/>
  <c r="H545" i="3"/>
  <c r="H515" i="3" s="1"/>
  <c r="G546" i="3"/>
  <c r="H590" i="3"/>
  <c r="G591" i="3"/>
  <c r="H644" i="3"/>
  <c r="H637" i="3" s="1"/>
  <c r="G645" i="3"/>
  <c r="G710" i="3"/>
  <c r="H709" i="3"/>
  <c r="H722" i="3"/>
  <c r="G723" i="3"/>
  <c r="H60" i="3"/>
  <c r="G61" i="3"/>
  <c r="G132" i="3"/>
  <c r="H131" i="3"/>
  <c r="H143" i="3"/>
  <c r="G144" i="3"/>
  <c r="G161" i="3"/>
  <c r="H160" i="3"/>
  <c r="H183" i="3"/>
  <c r="G184" i="3"/>
  <c r="G252" i="3"/>
  <c r="H251" i="3"/>
  <c r="H231" i="3" s="1"/>
  <c r="G298" i="3"/>
  <c r="H297" i="3"/>
  <c r="H321" i="3"/>
  <c r="G322" i="3"/>
  <c r="H335" i="3"/>
  <c r="G336" i="3"/>
  <c r="H389" i="3"/>
  <c r="G389" i="3" s="1"/>
  <c r="G390" i="3"/>
  <c r="G452" i="3"/>
  <c r="H451" i="3"/>
  <c r="H463" i="3"/>
  <c r="G464" i="3"/>
  <c r="H476" i="3"/>
  <c r="G477" i="3"/>
  <c r="G492" i="3"/>
  <c r="H491" i="3"/>
  <c r="G598" i="3"/>
  <c r="G615" i="3"/>
  <c r="H627" i="3"/>
  <c r="H614" i="3" s="1"/>
  <c r="G628" i="3"/>
  <c r="G638" i="3"/>
  <c r="G655" i="3"/>
  <c r="H667" i="3"/>
  <c r="G667" i="3" s="1"/>
  <c r="G668" i="3"/>
  <c r="H697" i="3"/>
  <c r="G698" i="3"/>
  <c r="G155" i="3"/>
  <c r="G303" i="3"/>
  <c r="G383" i="3"/>
  <c r="G406" i="3"/>
  <c r="G533" i="3"/>
  <c r="G621" i="3"/>
  <c r="G376" i="3"/>
  <c r="G539" i="3"/>
  <c r="G560" i="3"/>
  <c r="G582" i="3"/>
  <c r="H787" i="3"/>
  <c r="G788" i="3"/>
  <c r="H853" i="3"/>
  <c r="G872" i="3"/>
  <c r="H604" i="3"/>
  <c r="G605" i="3"/>
  <c r="H262" i="3"/>
  <c r="G287" i="3"/>
  <c r="G516" i="3"/>
  <c r="G571" i="3"/>
  <c r="F405" i="3"/>
  <c r="F822" i="3"/>
  <c r="F821" i="3" s="1"/>
  <c r="F262" i="3"/>
  <c r="F261" i="3" s="1"/>
  <c r="F297" i="3"/>
  <c r="I900" i="3"/>
  <c r="J900" i="3" s="1"/>
  <c r="I922" i="3"/>
  <c r="J922" i="3" s="1"/>
  <c r="F555" i="3"/>
  <c r="G555" i="3" s="1"/>
  <c r="I966" i="3"/>
  <c r="J966" i="3" s="1"/>
  <c r="F251" i="3"/>
  <c r="I751" i="3"/>
  <c r="I765" i="3"/>
  <c r="J765" i="3" s="1"/>
  <c r="I855" i="3"/>
  <c r="J855" i="3" s="1"/>
  <c r="I887" i="3"/>
  <c r="J887" i="3" s="1"/>
  <c r="I906" i="3"/>
  <c r="J906" i="3" s="1"/>
  <c r="I929" i="3"/>
  <c r="J929" i="3" s="1"/>
  <c r="F60" i="3"/>
  <c r="F183" i="3"/>
  <c r="F321" i="3"/>
  <c r="F335" i="3"/>
  <c r="F476" i="3"/>
  <c r="F627" i="3"/>
  <c r="F614" i="3" s="1"/>
  <c r="F644" i="3"/>
  <c r="F697" i="3"/>
  <c r="F739" i="3"/>
  <c r="F729" i="3" s="1"/>
  <c r="F728" i="3" s="1"/>
  <c r="F946" i="3"/>
  <c r="G946" i="3" s="1"/>
  <c r="I947" i="3"/>
  <c r="J947" i="3" s="1"/>
  <c r="F14" i="3"/>
  <c r="F86" i="3"/>
  <c r="F131" i="3"/>
  <c r="F143" i="3"/>
  <c r="F222" i="3"/>
  <c r="F313" i="3"/>
  <c r="F328" i="3"/>
  <c r="F395" i="3"/>
  <c r="F469" i="3"/>
  <c r="F484" i="3"/>
  <c r="F498" i="3"/>
  <c r="F508" i="3"/>
  <c r="F545" i="3"/>
  <c r="F590" i="3"/>
  <c r="F604" i="3"/>
  <c r="F722" i="3"/>
  <c r="F765" i="3"/>
  <c r="G765" i="3" s="1"/>
  <c r="F855" i="3"/>
  <c r="G855" i="3" s="1"/>
  <c r="F886" i="3"/>
  <c r="G886" i="3" s="1"/>
  <c r="I788" i="3"/>
  <c r="I361" i="3"/>
  <c r="I251" i="3"/>
  <c r="I14" i="3"/>
  <c r="I86" i="3"/>
  <c r="I183" i="3"/>
  <c r="I313" i="3"/>
  <c r="I328" i="3"/>
  <c r="I344" i="3"/>
  <c r="I395" i="3"/>
  <c r="I417" i="3"/>
  <c r="I469" i="3"/>
  <c r="I484" i="3"/>
  <c r="I498" i="3"/>
  <c r="I508" i="3"/>
  <c r="I644" i="3"/>
  <c r="I637" i="3" s="1"/>
  <c r="I697" i="3"/>
  <c r="I555" i="3"/>
  <c r="I953" i="3"/>
  <c r="J953" i="3" s="1"/>
  <c r="I42" i="3"/>
  <c r="I729" i="3"/>
  <c r="I821" i="3"/>
  <c r="J821" i="3" s="1"/>
  <c r="I1151" i="3"/>
  <c r="J1151" i="3" s="1"/>
  <c r="I60" i="3"/>
  <c r="I116" i="3"/>
  <c r="I131" i="3"/>
  <c r="I143" i="3"/>
  <c r="I160" i="3"/>
  <c r="I223" i="3"/>
  <c r="I281" i="3"/>
  <c r="I297" i="3"/>
  <c r="I321" i="3"/>
  <c r="I335" i="3"/>
  <c r="I389" i="3"/>
  <c r="I451" i="3"/>
  <c r="I463" i="3"/>
  <c r="I476" i="3"/>
  <c r="I545" i="3"/>
  <c r="I590" i="3"/>
  <c r="I604" i="3"/>
  <c r="I627" i="3"/>
  <c r="I667" i="3"/>
  <c r="I709" i="3"/>
  <c r="I722" i="3"/>
  <c r="I1106" i="3" l="1"/>
  <c r="J1106" i="3" s="1"/>
  <c r="I1370" i="6"/>
  <c r="G1370" i="6" s="1"/>
  <c r="H1370" i="6" s="1"/>
  <c r="I840" i="6"/>
  <c r="G841" i="6"/>
  <c r="H841" i="6" s="1"/>
  <c r="G393" i="6"/>
  <c r="H393" i="6" s="1"/>
  <c r="I392" i="6"/>
  <c r="G392" i="6" s="1"/>
  <c r="H392" i="6" s="1"/>
  <c r="I642" i="6"/>
  <c r="G642" i="6" s="1"/>
  <c r="H642" i="6" s="1"/>
  <c r="G649" i="6"/>
  <c r="H649" i="6" s="1"/>
  <c r="G1419" i="6"/>
  <c r="I1406" i="6"/>
  <c r="G1406" i="6" s="1"/>
  <c r="G1004" i="6"/>
  <c r="I990" i="6"/>
  <c r="G1142" i="6"/>
  <c r="H1142" i="6" s="1"/>
  <c r="I871" i="6"/>
  <c r="G872" i="6"/>
  <c r="H872" i="6" s="1"/>
  <c r="I1433" i="6"/>
  <c r="G1434" i="6"/>
  <c r="H1434" i="6" s="1"/>
  <c r="G1204" i="6"/>
  <c r="H1204" i="6" s="1"/>
  <c r="G1126" i="6"/>
  <c r="H1126" i="6" s="1"/>
  <c r="I1105" i="6"/>
  <c r="G1105" i="6" s="1"/>
  <c r="H1105" i="6" s="1"/>
  <c r="G271" i="6"/>
  <c r="H271" i="6" s="1"/>
  <c r="G441" i="6"/>
  <c r="H441" i="6" s="1"/>
  <c r="I420" i="6"/>
  <c r="G630" i="6"/>
  <c r="H630" i="6" s="1"/>
  <c r="G77" i="6"/>
  <c r="H77" i="6" s="1"/>
  <c r="G610" i="6"/>
  <c r="H610" i="6" s="1"/>
  <c r="I609" i="6"/>
  <c r="G1269" i="6"/>
  <c r="H1269" i="6" s="1"/>
  <c r="I1263" i="6"/>
  <c r="G1263" i="6" s="1"/>
  <c r="H1263" i="6" s="1"/>
  <c r="G347" i="6"/>
  <c r="I346" i="6"/>
  <c r="G346" i="6" s="1"/>
  <c r="G401" i="6"/>
  <c r="H401" i="6" s="1"/>
  <c r="G1162" i="6"/>
  <c r="H1162" i="6" s="1"/>
  <c r="I1153" i="6"/>
  <c r="G1153" i="6" s="1"/>
  <c r="H1153" i="6" s="1"/>
  <c r="G675" i="6"/>
  <c r="H675" i="6" s="1"/>
  <c r="I674" i="6"/>
  <c r="G674" i="6" s="1"/>
  <c r="H674" i="6" s="1"/>
  <c r="I955" i="6"/>
  <c r="G956" i="6"/>
  <c r="H956" i="6" s="1"/>
  <c r="G160" i="6"/>
  <c r="H160" i="6" s="1"/>
  <c r="I148" i="6"/>
  <c r="G148" i="6" s="1"/>
  <c r="H148" i="6" s="1"/>
  <c r="G40" i="6"/>
  <c r="H40" i="6" s="1"/>
  <c r="I11" i="6"/>
  <c r="G1232" i="6"/>
  <c r="H1232" i="6" s="1"/>
  <c r="I1231" i="6"/>
  <c r="G1231" i="6" s="1"/>
  <c r="H1231" i="6" s="1"/>
  <c r="G1312" i="6"/>
  <c r="H1312" i="6" s="1"/>
  <c r="I1295" i="6"/>
  <c r="G1340" i="6"/>
  <c r="H1340" i="6" s="1"/>
  <c r="G327" i="6"/>
  <c r="H327" i="6" s="1"/>
  <c r="I310" i="6"/>
  <c r="G310" i="6" s="1"/>
  <c r="H310" i="6" s="1"/>
  <c r="G1068" i="6"/>
  <c r="H1068" i="6" s="1"/>
  <c r="I1067" i="6"/>
  <c r="G1067" i="6" s="1"/>
  <c r="H1067" i="6" s="1"/>
  <c r="I641" i="6"/>
  <c r="G641" i="6" s="1"/>
  <c r="H641" i="6" s="1"/>
  <c r="G1179" i="6"/>
  <c r="I1178" i="6"/>
  <c r="G1178" i="6" s="1"/>
  <c r="G251" i="6"/>
  <c r="H251" i="6" s="1"/>
  <c r="I250" i="6"/>
  <c r="G250" i="6" s="1"/>
  <c r="H250" i="6" s="1"/>
  <c r="G527" i="6"/>
  <c r="H527" i="6" s="1"/>
  <c r="I512" i="6"/>
  <c r="G512" i="6" s="1"/>
  <c r="H512" i="6" s="1"/>
  <c r="G1088" i="6"/>
  <c r="H1088" i="6" s="1"/>
  <c r="I1087" i="6"/>
  <c r="G1087" i="6" s="1"/>
  <c r="H1087" i="6" s="1"/>
  <c r="G222" i="6"/>
  <c r="H222" i="6" s="1"/>
  <c r="I221" i="6"/>
  <c r="G221" i="6" s="1"/>
  <c r="H221" i="6" s="1"/>
  <c r="G486" i="6"/>
  <c r="H486" i="6" s="1"/>
  <c r="I460" i="6"/>
  <c r="G460" i="6" s="1"/>
  <c r="H460" i="6" s="1"/>
  <c r="G623" i="6"/>
  <c r="H623" i="6" s="1"/>
  <c r="I622" i="6"/>
  <c r="G622" i="6" s="1"/>
  <c r="H622" i="6" s="1"/>
  <c r="I362" i="6"/>
  <c r="G362" i="6" s="1"/>
  <c r="H362" i="6" s="1"/>
  <c r="G363" i="6"/>
  <c r="H363" i="6" s="1"/>
  <c r="G1033" i="6"/>
  <c r="H1033" i="6" s="1"/>
  <c r="I1027" i="6"/>
  <c r="G125" i="6"/>
  <c r="H125" i="6" s="1"/>
  <c r="I105" i="6"/>
  <c r="G105" i="6" s="1"/>
  <c r="H105" i="6" s="1"/>
  <c r="G231" i="6"/>
  <c r="H231" i="6" s="1"/>
  <c r="G763" i="6"/>
  <c r="H763" i="6" s="1"/>
  <c r="I762" i="6"/>
  <c r="F9" i="6"/>
  <c r="I203" i="6"/>
  <c r="G203" i="6" s="1"/>
  <c r="H203" i="6" s="1"/>
  <c r="I758" i="3"/>
  <c r="J758" i="3" s="1"/>
  <c r="K261" i="3"/>
  <c r="K820" i="3"/>
  <c r="K721" i="3"/>
  <c r="J722" i="3"/>
  <c r="K589" i="3"/>
  <c r="J590" i="3"/>
  <c r="K483" i="3"/>
  <c r="J484" i="3"/>
  <c r="K343" i="3"/>
  <c r="J344" i="3"/>
  <c r="K327" i="3"/>
  <c r="J328" i="3"/>
  <c r="K312" i="3"/>
  <c r="J313" i="3"/>
  <c r="K182" i="3"/>
  <c r="J183" i="3"/>
  <c r="K475" i="3"/>
  <c r="J476" i="3"/>
  <c r="J463" i="3"/>
  <c r="K462" i="3"/>
  <c r="K334" i="3"/>
  <c r="J335" i="3"/>
  <c r="K320" i="3"/>
  <c r="J321" i="3"/>
  <c r="K222" i="3"/>
  <c r="J223" i="3"/>
  <c r="J143" i="3"/>
  <c r="K142" i="3"/>
  <c r="J751" i="3"/>
  <c r="J667" i="3"/>
  <c r="J637" i="3"/>
  <c r="J627" i="3"/>
  <c r="J604" i="3"/>
  <c r="J545" i="3"/>
  <c r="J508" i="3"/>
  <c r="J469" i="3"/>
  <c r="J281" i="3"/>
  <c r="J116" i="3"/>
  <c r="J14" i="3"/>
  <c r="J697" i="3"/>
  <c r="J644" i="3"/>
  <c r="J389" i="3"/>
  <c r="J60" i="3"/>
  <c r="K13" i="3"/>
  <c r="J42" i="3"/>
  <c r="K708" i="3"/>
  <c r="J709" i="3"/>
  <c r="K491" i="3"/>
  <c r="J498" i="3"/>
  <c r="K405" i="3"/>
  <c r="J417" i="3"/>
  <c r="K729" i="3"/>
  <c r="J739" i="3"/>
  <c r="J451" i="3"/>
  <c r="K427" i="3"/>
  <c r="J131" i="3"/>
  <c r="K130" i="3"/>
  <c r="K68" i="3"/>
  <c r="J86" i="3"/>
  <c r="K351" i="3"/>
  <c r="J361" i="3"/>
  <c r="K787" i="3"/>
  <c r="J788" i="3"/>
  <c r="J555" i="3"/>
  <c r="K515" i="3"/>
  <c r="K654" i="3"/>
  <c r="K614" i="3"/>
  <c r="J395" i="3"/>
  <c r="J251" i="3"/>
  <c r="K597" i="3"/>
  <c r="K375" i="3"/>
  <c r="J160" i="3"/>
  <c r="K96" i="3"/>
  <c r="I1027" i="3"/>
  <c r="J1027" i="3" s="1"/>
  <c r="I1142" i="3"/>
  <c r="J1142" i="3" s="1"/>
  <c r="I988" i="3"/>
  <c r="J988" i="3" s="1"/>
  <c r="H654" i="3"/>
  <c r="G654" i="3" s="1"/>
  <c r="I965" i="3"/>
  <c r="J965" i="3" s="1"/>
  <c r="I1015" i="3"/>
  <c r="J1015" i="3" s="1"/>
  <c r="H514" i="3"/>
  <c r="H261" i="3"/>
  <c r="G262" i="3"/>
  <c r="G787" i="3"/>
  <c r="G697" i="3"/>
  <c r="H677" i="3"/>
  <c r="H475" i="3"/>
  <c r="G476" i="3"/>
  <c r="G463" i="3"/>
  <c r="H462" i="3"/>
  <c r="H334" i="3"/>
  <c r="G335" i="3"/>
  <c r="H320" i="3"/>
  <c r="G321" i="3"/>
  <c r="H182" i="3"/>
  <c r="G183" i="3"/>
  <c r="G143" i="3"/>
  <c r="H142" i="3"/>
  <c r="H721" i="3"/>
  <c r="G722" i="3"/>
  <c r="H589" i="3"/>
  <c r="G590" i="3"/>
  <c r="H483" i="3"/>
  <c r="G484" i="3"/>
  <c r="H343" i="3"/>
  <c r="G343" i="3" s="1"/>
  <c r="G344" i="3"/>
  <c r="H327" i="3"/>
  <c r="G328" i="3"/>
  <c r="H312" i="3"/>
  <c r="G313" i="3"/>
  <c r="H222" i="3"/>
  <c r="G222" i="3" s="1"/>
  <c r="G223" i="3"/>
  <c r="G116" i="3"/>
  <c r="H96" i="3"/>
  <c r="H728" i="3"/>
  <c r="G728" i="3" s="1"/>
  <c r="G729" i="3"/>
  <c r="G965" i="3"/>
  <c r="G821" i="3"/>
  <c r="H13" i="3"/>
  <c r="G42" i="3"/>
  <c r="H1151" i="3"/>
  <c r="G1152" i="3"/>
  <c r="G604" i="3"/>
  <c r="G627" i="3"/>
  <c r="G60" i="3"/>
  <c r="G644" i="3"/>
  <c r="G545" i="3"/>
  <c r="G508" i="3"/>
  <c r="G469" i="3"/>
  <c r="G14" i="3"/>
  <c r="H490" i="3"/>
  <c r="G451" i="3"/>
  <c r="H427" i="3"/>
  <c r="H296" i="3"/>
  <c r="H154" i="3"/>
  <c r="G154" i="3" s="1"/>
  <c r="G160" i="3"/>
  <c r="G131" i="3"/>
  <c r="H130" i="3"/>
  <c r="H708" i="3"/>
  <c r="G709" i="3"/>
  <c r="H405" i="3"/>
  <c r="G405" i="3" s="1"/>
  <c r="G417" i="3"/>
  <c r="H375" i="3"/>
  <c r="G395" i="3"/>
  <c r="H68" i="3"/>
  <c r="G86" i="3"/>
  <c r="H351" i="3"/>
  <c r="G351" i="3" s="1"/>
  <c r="G361" i="3"/>
  <c r="G614" i="3"/>
  <c r="H597" i="3"/>
  <c r="G251" i="3"/>
  <c r="G498" i="3"/>
  <c r="G739" i="3"/>
  <c r="G822" i="3"/>
  <c r="I614" i="3"/>
  <c r="F854" i="3"/>
  <c r="G854" i="3" s="1"/>
  <c r="F721" i="3"/>
  <c r="F597" i="3"/>
  <c r="F589" i="3"/>
  <c r="F483" i="3"/>
  <c r="F327" i="3"/>
  <c r="F312" i="3"/>
  <c r="F142" i="3"/>
  <c r="F130" i="3" s="1"/>
  <c r="F13" i="3"/>
  <c r="F677" i="3"/>
  <c r="F637" i="3"/>
  <c r="G637" i="3" s="1"/>
  <c r="F475" i="3"/>
  <c r="F334" i="3"/>
  <c r="F320" i="3"/>
  <c r="F182" i="3"/>
  <c r="I928" i="3"/>
  <c r="J928" i="3" s="1"/>
  <c r="I886" i="3"/>
  <c r="J886" i="3" s="1"/>
  <c r="I854" i="3"/>
  <c r="J854" i="3" s="1"/>
  <c r="F296" i="3"/>
  <c r="I654" i="3"/>
  <c r="F758" i="3"/>
  <c r="G758" i="3" s="1"/>
  <c r="F491" i="3"/>
  <c r="G491" i="3" s="1"/>
  <c r="F375" i="3"/>
  <c r="F68" i="3"/>
  <c r="I757" i="3"/>
  <c r="J757" i="3" s="1"/>
  <c r="F231" i="3"/>
  <c r="I921" i="3"/>
  <c r="J921" i="3" s="1"/>
  <c r="I899" i="3"/>
  <c r="J899" i="3" s="1"/>
  <c r="F462" i="3"/>
  <c r="F515" i="3"/>
  <c r="G515" i="3" s="1"/>
  <c r="I515" i="3"/>
  <c r="I375" i="3"/>
  <c r="I721" i="3"/>
  <c r="I589" i="3"/>
  <c r="I475" i="3"/>
  <c r="I462" i="3"/>
  <c r="I334" i="3"/>
  <c r="I320" i="3"/>
  <c r="I222" i="3"/>
  <c r="I142" i="3"/>
  <c r="I130" i="3" s="1"/>
  <c r="I96" i="3"/>
  <c r="I1150" i="3"/>
  <c r="I728" i="3"/>
  <c r="I13" i="3"/>
  <c r="I677" i="3"/>
  <c r="J677" i="3" s="1"/>
  <c r="I483" i="3"/>
  <c r="I343" i="3"/>
  <c r="I327" i="3"/>
  <c r="I312" i="3"/>
  <c r="I182" i="3"/>
  <c r="I708" i="3"/>
  <c r="I427" i="3"/>
  <c r="I296" i="3"/>
  <c r="J296" i="3" s="1"/>
  <c r="I946" i="3"/>
  <c r="J946" i="3" s="1"/>
  <c r="I491" i="3"/>
  <c r="I68" i="3"/>
  <c r="I351" i="3"/>
  <c r="I787" i="3"/>
  <c r="I262" i="3"/>
  <c r="J262" i="3" s="1"/>
  <c r="I597" i="3"/>
  <c r="I405" i="3"/>
  <c r="I154" i="3"/>
  <c r="J154" i="3" s="1"/>
  <c r="I231" i="3"/>
  <c r="J231" i="3" s="1"/>
  <c r="I230" i="6" l="1"/>
  <c r="G230" i="6" s="1"/>
  <c r="H230" i="6" s="1"/>
  <c r="I839" i="6"/>
  <c r="G839" i="6" s="1"/>
  <c r="H839" i="6" s="1"/>
  <c r="G840" i="6"/>
  <c r="H840" i="6" s="1"/>
  <c r="G1433" i="6"/>
  <c r="H1433" i="6" s="1"/>
  <c r="I1432" i="6"/>
  <c r="G1432" i="6" s="1"/>
  <c r="H1432" i="6" s="1"/>
  <c r="G762" i="6"/>
  <c r="H762" i="6" s="1"/>
  <c r="I761" i="6"/>
  <c r="G420" i="6"/>
  <c r="H420" i="6" s="1"/>
  <c r="I419" i="6"/>
  <c r="I76" i="6"/>
  <c r="I1141" i="6"/>
  <c r="G1141" i="6" s="1"/>
  <c r="H1141" i="6" s="1"/>
  <c r="I954" i="6"/>
  <c r="G954" i="6" s="1"/>
  <c r="H954" i="6" s="1"/>
  <c r="G955" i="6"/>
  <c r="H955" i="6" s="1"/>
  <c r="G871" i="6"/>
  <c r="H871" i="6" s="1"/>
  <c r="I852" i="6"/>
  <c r="G852" i="6" s="1"/>
  <c r="H852" i="6" s="1"/>
  <c r="I629" i="6"/>
  <c r="G629" i="6" s="1"/>
  <c r="H629" i="6" s="1"/>
  <c r="I270" i="6"/>
  <c r="G270" i="6" s="1"/>
  <c r="H270" i="6" s="1"/>
  <c r="G1027" i="6"/>
  <c r="H1027" i="6" s="1"/>
  <c r="I1026" i="6"/>
  <c r="G1026" i="6" s="1"/>
  <c r="H1026" i="6" s="1"/>
  <c r="G1295" i="6"/>
  <c r="H1295" i="6" s="1"/>
  <c r="I1294" i="6"/>
  <c r="G1294" i="6" s="1"/>
  <c r="H1294" i="6" s="1"/>
  <c r="G11" i="6"/>
  <c r="H11" i="6" s="1"/>
  <c r="I10" i="6"/>
  <c r="G609" i="6"/>
  <c r="H609" i="6" s="1"/>
  <c r="I608" i="6"/>
  <c r="G608" i="6" s="1"/>
  <c r="H608" i="6" s="1"/>
  <c r="G990" i="6"/>
  <c r="H990" i="6" s="1"/>
  <c r="I989" i="6"/>
  <c r="J1150" i="3"/>
  <c r="I1149" i="3"/>
  <c r="K596" i="3"/>
  <c r="J597" i="3"/>
  <c r="J515" i="3"/>
  <c r="K514" i="3"/>
  <c r="J320" i="3"/>
  <c r="K319" i="3"/>
  <c r="K588" i="3"/>
  <c r="J589" i="3"/>
  <c r="J614" i="3"/>
  <c r="J130" i="3"/>
  <c r="J427" i="3"/>
  <c r="J222" i="3"/>
  <c r="J334" i="3"/>
  <c r="J475" i="3"/>
  <c r="J182" i="3"/>
  <c r="J312" i="3"/>
  <c r="J327" i="3"/>
  <c r="J343" i="3"/>
  <c r="J483" i="3"/>
  <c r="J721" i="3"/>
  <c r="K786" i="3"/>
  <c r="J787" i="3"/>
  <c r="J351" i="3"/>
  <c r="K350" i="3"/>
  <c r="K67" i="3"/>
  <c r="J68" i="3"/>
  <c r="K728" i="3"/>
  <c r="J729" i="3"/>
  <c r="K490" i="3"/>
  <c r="J491" i="3"/>
  <c r="K707" i="3"/>
  <c r="J708" i="3"/>
  <c r="J13" i="3"/>
  <c r="K461" i="3"/>
  <c r="J462" i="3"/>
  <c r="J96" i="3"/>
  <c r="J375" i="3"/>
  <c r="J654" i="3"/>
  <c r="J405" i="3"/>
  <c r="J142" i="3"/>
  <c r="I964" i="3"/>
  <c r="J964" i="3" s="1"/>
  <c r="H707" i="3"/>
  <c r="G707" i="3" s="1"/>
  <c r="G708" i="3"/>
  <c r="H1150" i="3"/>
  <c r="H1149" i="3" s="1"/>
  <c r="H964" i="3" s="1"/>
  <c r="G1151" i="3"/>
  <c r="G13" i="3"/>
  <c r="H588" i="3"/>
  <c r="G589" i="3"/>
  <c r="G721" i="3"/>
  <c r="G320" i="3"/>
  <c r="H319" i="3"/>
  <c r="G261" i="3"/>
  <c r="G68" i="3"/>
  <c r="G375" i="3"/>
  <c r="G296" i="3"/>
  <c r="G312" i="3"/>
  <c r="G327" i="3"/>
  <c r="G483" i="3"/>
  <c r="G182" i="3"/>
  <c r="G334" i="3"/>
  <c r="G475" i="3"/>
  <c r="G597" i="3"/>
  <c r="H596" i="3"/>
  <c r="H350" i="3"/>
  <c r="G427" i="3"/>
  <c r="H67" i="3"/>
  <c r="G96" i="3"/>
  <c r="H461" i="3"/>
  <c r="G462" i="3"/>
  <c r="G130" i="3"/>
  <c r="G142" i="3"/>
  <c r="G677" i="3"/>
  <c r="G231" i="3"/>
  <c r="F461" i="3"/>
  <c r="I898" i="3"/>
  <c r="J898" i="3" s="1"/>
  <c r="F319" i="3"/>
  <c r="F588" i="3"/>
  <c r="I514" i="3"/>
  <c r="F514" i="3"/>
  <c r="G514" i="3" s="1"/>
  <c r="F67" i="3"/>
  <c r="F350" i="3"/>
  <c r="F490" i="3"/>
  <c r="G490" i="3" s="1"/>
  <c r="F757" i="3"/>
  <c r="G757" i="3" s="1"/>
  <c r="I853" i="3"/>
  <c r="J853" i="3" s="1"/>
  <c r="F596" i="3"/>
  <c r="F853" i="3"/>
  <c r="G853" i="3" s="1"/>
  <c r="I261" i="3"/>
  <c r="J261" i="3" s="1"/>
  <c r="I350" i="3"/>
  <c r="I490" i="3"/>
  <c r="I707" i="3"/>
  <c r="J1149" i="3"/>
  <c r="I319" i="3"/>
  <c r="I588" i="3"/>
  <c r="I596" i="3"/>
  <c r="I67" i="3"/>
  <c r="I461" i="3"/>
  <c r="I229" i="6" l="1"/>
  <c r="G229" i="6" s="1"/>
  <c r="H229" i="6" s="1"/>
  <c r="G964" i="3"/>
  <c r="H820" i="3"/>
  <c r="H786" i="3" s="1"/>
  <c r="I1203" i="6"/>
  <c r="G1203" i="6" s="1"/>
  <c r="H1203" i="6" s="1"/>
  <c r="G419" i="6"/>
  <c r="H419" i="6" s="1"/>
  <c r="I400" i="6"/>
  <c r="G400" i="6" s="1"/>
  <c r="H400" i="6" s="1"/>
  <c r="G989" i="6"/>
  <c r="H989" i="6" s="1"/>
  <c r="I988" i="6"/>
  <c r="G988" i="6" s="1"/>
  <c r="H988" i="6" s="1"/>
  <c r="G10" i="6"/>
  <c r="H10" i="6" s="1"/>
  <c r="G76" i="6"/>
  <c r="H76" i="6" s="1"/>
  <c r="I75" i="6"/>
  <c r="G75" i="6" s="1"/>
  <c r="H75" i="6" s="1"/>
  <c r="G761" i="6"/>
  <c r="H761" i="6" s="1"/>
  <c r="I760" i="6"/>
  <c r="G760" i="6" s="1"/>
  <c r="H760" i="6" s="1"/>
  <c r="I820" i="3"/>
  <c r="J350" i="3"/>
  <c r="K587" i="3"/>
  <c r="K482" i="3" s="1"/>
  <c r="K342" i="3" s="1"/>
  <c r="K260" i="3" s="1"/>
  <c r="K230" i="3" s="1"/>
  <c r="K66" i="3" s="1"/>
  <c r="K12" i="3" s="1"/>
  <c r="J596" i="3"/>
  <c r="J588" i="3"/>
  <c r="K720" i="3"/>
  <c r="J728" i="3"/>
  <c r="J67" i="3"/>
  <c r="J514" i="3"/>
  <c r="J461" i="3"/>
  <c r="J707" i="3"/>
  <c r="J490" i="3"/>
  <c r="J319" i="3"/>
  <c r="G596" i="3"/>
  <c r="G1149" i="3"/>
  <c r="G1150" i="3"/>
  <c r="G588" i="3"/>
  <c r="G67" i="3"/>
  <c r="G350" i="3"/>
  <c r="G461" i="3"/>
  <c r="G319" i="3"/>
  <c r="F820" i="3"/>
  <c r="J820" i="3" l="1"/>
  <c r="I786" i="3"/>
  <c r="G820" i="3"/>
  <c r="F786" i="3"/>
  <c r="F720" i="3" s="1"/>
  <c r="H720" i="3"/>
  <c r="H587" i="3" s="1"/>
  <c r="H482" i="3" s="1"/>
  <c r="H342" i="3" s="1"/>
  <c r="H260" i="3" s="1"/>
  <c r="H230" i="3" s="1"/>
  <c r="I9" i="6"/>
  <c r="G9" i="6" s="1"/>
  <c r="H9" i="6" s="1"/>
  <c r="K11" i="3"/>
  <c r="G786" i="3" l="1"/>
  <c r="I720" i="3"/>
  <c r="J786" i="3"/>
  <c r="H66" i="3"/>
  <c r="G720" i="3"/>
  <c r="F587" i="3"/>
  <c r="F482" i="3" l="1"/>
  <c r="G587" i="3"/>
  <c r="I587" i="3"/>
  <c r="J720" i="3"/>
  <c r="H12" i="3"/>
  <c r="H11" i="3" l="1"/>
  <c r="I482" i="3"/>
  <c r="J587" i="3"/>
  <c r="G482" i="3"/>
  <c r="F342" i="3"/>
  <c r="F260" i="3" l="1"/>
  <c r="G342" i="3"/>
  <c r="I342" i="3"/>
  <c r="J482" i="3"/>
  <c r="I260" i="3" l="1"/>
  <c r="J342" i="3"/>
  <c r="G260" i="3"/>
  <c r="F230" i="3"/>
  <c r="J260" i="3" l="1"/>
  <c r="I230" i="3"/>
  <c r="F66" i="3"/>
  <c r="G230" i="3"/>
  <c r="F12" i="3" l="1"/>
  <c r="G66" i="3"/>
  <c r="J230" i="3"/>
  <c r="I66" i="3"/>
  <c r="F11" i="3" l="1"/>
  <c r="G12" i="3"/>
  <c r="G11" i="3" s="1"/>
  <c r="I12" i="3"/>
  <c r="J66" i="3"/>
  <c r="I11" i="3" l="1"/>
  <c r="J12" i="3"/>
  <c r="J11" i="3" s="1"/>
</calcChain>
</file>

<file path=xl/sharedStrings.xml><?xml version="1.0" encoding="utf-8"?>
<sst xmlns="http://schemas.openxmlformats.org/spreadsheetml/2006/main" count="11938" uniqueCount="736">
  <si>
    <t>Код бюджетной классификации</t>
  </si>
  <si>
    <t xml:space="preserve">Наименование </t>
  </si>
  <si>
    <t xml:space="preserve">План на 2013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</si>
  <si>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</si>
  <si>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</si>
  <si>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</si>
  <si>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</si>
  <si>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</si>
  <si>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</si>
  <si>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</si>
  <si>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</si>
  <si>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</si>
  <si>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</si>
  <si>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</si>
  <si>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</si>
  <si>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</si>
  <si>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</si>
  <si>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</si>
  <si>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</si>
  <si>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</si>
  <si>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</si>
  <si>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 взимаемый с налогоплательщиков, выбравших в качестве объекта налогообложения доходы</t>
  </si>
  <si>
    <t>000 1 05 01021 01 0000 110</t>
  </si>
  <si>
    <t>Налог взимаемый с налогоплательщиков, выбравших в качестве объекта налогообложения доходы, уменьшенные на величину расходов</t>
  </si>
  <si>
    <t>000 1 05 01041 02 0000 110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</si>
  <si>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</si>
  <si>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000 1 05 01050 01 0000 110</t>
  </si>
  <si>
    <t>Минимальный налог, зачисляемый в бюджеты субъектов Российской Федерации</t>
  </si>
  <si>
    <t>000 1 05 02010 02 0000 110</t>
  </si>
  <si>
    <t>Единый налог на вмененный доход для отдельных видов деятельности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</si>
  <si>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</si>
  <si>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</si>
  <si>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</si>
  <si>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</si>
  <si>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</si>
  <si>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</si>
  <si>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</si>
  <si>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</si>
  <si>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</si>
  <si>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</si>
  <si>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</si>
  <si>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</si>
  <si>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</si>
  <si>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</si>
  <si>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</si>
  <si>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</si>
  <si>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</si>
  <si>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</si>
  <si>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</si>
  <si>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</si>
  <si>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</si>
  <si>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</si>
  <si>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000 1 08 07083 01 0000 110</t>
  </si>
  <si>
    <t>Государственная пошлина за совершение действий,  связанных с лицензированием, с проведением аттестации в случаях, если такая аттестация предусмотрена   законодательством Российской Федерации, зачисляемая в бюджеты городских округов</t>
  </si>
  <si>
    <t>000 109 00000 00 0000 000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</si>
  <si>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</si>
  <si>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</si>
  <si>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</si>
  <si>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</si>
  <si>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</si>
  <si>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</si>
  <si>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</si>
  <si>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</si>
  <si>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</si>
  <si>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</si>
  <si>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</si>
  <si>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</si>
  <si>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</si>
  <si>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</si>
  <si>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</si>
  <si>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</si>
  <si>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</si>
  <si>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</si>
  <si>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</si>
  <si>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</si>
  <si>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</si>
  <si>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</si>
  <si>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</si>
  <si>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</si>
  <si>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</si>
  <si>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</si>
  <si>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</si>
  <si>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</si>
  <si>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</si>
  <si>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</si>
  <si>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</si>
  <si>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</si>
  <si>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</si>
  <si>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</si>
  <si>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000 1 16 03010 01 0000 140</t>
  </si>
  <si>
    <t xml:space="preserve"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</si>
  <si>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</si>
  <si>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</si>
  <si>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</si>
  <si>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</si>
  <si>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</si>
  <si>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</si>
  <si>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</si>
  <si>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</si>
  <si>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000 1 16 25030 01 0000 140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</si>
  <si>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</si>
  <si>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</si>
  <si>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</si>
  <si>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</si>
  <si>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</si>
  <si>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</si>
  <si>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</si>
  <si>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</si>
  <si>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 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</si>
  <si>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</si>
  <si>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</si>
  <si>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</si>
  <si>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</si>
  <si>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</si>
  <si>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</si>
  <si>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</si>
  <si>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</si>
  <si>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</si>
  <si>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</si>
  <si>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</si>
  <si>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</si>
  <si>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</si>
  <si>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</si>
  <si>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000 8 50 00000 00 0000 000</t>
  </si>
  <si>
    <t>ИТОГО ДОХОДОВ</t>
  </si>
  <si>
    <t xml:space="preserve"> Наименование показателя</t>
  </si>
  <si>
    <t>Вед</t>
  </si>
  <si>
    <t>РзПр</t>
  </si>
  <si>
    <t>ЦСР</t>
  </si>
  <si>
    <t>Вр</t>
  </si>
  <si>
    <t>РАСХОДЫ</t>
  </si>
  <si>
    <t>Дума города Нефтеюганска</t>
  </si>
  <si>
    <t>011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</si>
  <si>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</si>
  <si>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</si>
  <si>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</si>
  <si>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</si>
  <si>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</si>
  <si>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</si>
  <si>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</t>
  </si>
  <si>
    <t>Глава муниципального образования</t>
  </si>
  <si>
    <t>0020300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</si>
  <si>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</si>
  <si>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</si>
  <si>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</si>
  <si>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</si>
  <si>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и страховые взносы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</si>
  <si>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</si>
  <si>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</si>
  <si>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</si>
  <si>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</si>
  <si>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0020400</t>
  </si>
  <si>
    <t>Иные выплаты персоналу, за исключением фонда оплаты труда</t>
  </si>
  <si>
    <t>122</t>
  </si>
  <si>
    <t>Закупка товаров, работ и услуг для государственных нужд</t>
  </si>
  <si>
    <t>200</t>
  </si>
  <si>
    <t>Иные закупки товаров, работ и услуг для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</si>
  <si>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</si>
  <si>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</si>
  <si>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</si>
  <si>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государственных (муниципальных) нужд</t>
  </si>
  <si>
    <t>244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</si>
  <si>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</si>
  <si>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</si>
  <si>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</si>
  <si>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</si>
  <si>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 и компенсации гражданам и иные социальные выплаты, кроме публичных нормативных обязательств</t>
  </si>
  <si>
    <t>321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</si>
  <si>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</si>
  <si>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</si>
  <si>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</si>
  <si>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</si>
  <si>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</si>
  <si>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</si>
  <si>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обязательных платежей</t>
  </si>
  <si>
    <t>852</t>
  </si>
  <si>
    <t>Депутаты представительного органа муниципального образования</t>
  </si>
  <si>
    <t>0021200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</si>
  <si>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</si>
  <si>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</si>
  <si>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</si>
  <si>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0022500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</si>
  <si>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</si>
  <si>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</si>
  <si>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</si>
  <si>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</si>
  <si>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</si>
  <si>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</si>
  <si>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Прочие выплаты по обязательствам государства</t>
  </si>
  <si>
    <t>0920305</t>
  </si>
  <si>
    <t>Целевые программы муниципальных образований</t>
  </si>
  <si>
    <t>7950000</t>
  </si>
  <si>
    <t>Долгосрочная целевая программа "Внедрение и развитие электронного документооборота на базе программного обеспечения "Кодекс: Документооборот" в администрации города Нефтеюганска на 2010-2013 годы"</t>
  </si>
  <si>
    <t>7952300</t>
  </si>
  <si>
    <t>Долгосрочная целевая программа «Развитие муниципальной службы в муниципальном образовании город Нефтеюганск на 2012-2014 годы»</t>
  </si>
  <si>
    <t>7953500</t>
  </si>
  <si>
    <t>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</si>
  <si>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</si>
  <si>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</si>
  <si>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местной администрации (исполнительно-распорядительного органа муниципального образования)</t>
  </si>
  <si>
    <t>0020800</t>
  </si>
  <si>
    <t>Долгосрочная целевая программа "Программа энергосбережения и повышения энергетической эффективности муниципального образования город Нефтеюганск до 2020 года"</t>
  </si>
  <si>
    <t>7952400</t>
  </si>
  <si>
    <t>Подпрограмма "Энергосбережение в учреждениях бюджетной сферы муниципального образования город Нефтеюганск"</t>
  </si>
  <si>
    <t>7952401</t>
  </si>
  <si>
    <t>Долгосрочная целевая программа «Укрепление первичных мер пожарной безопасности в городе Нефтеюганске на 2012-2014 годы»</t>
  </si>
  <si>
    <t>7953700</t>
  </si>
  <si>
    <t>Обеспечение деятельности подведомственных учреждений</t>
  </si>
  <si>
    <t>0029900</t>
  </si>
  <si>
    <t>Расходы на выплаты персоналу казенных учреждений</t>
  </si>
  <si>
    <t>110</t>
  </si>
  <si>
    <t>111</t>
  </si>
  <si>
    <t>112</t>
  </si>
  <si>
    <t>Целевая программа муниципального образования город Нефтеюганск «Поддержка социально ориентированных некоммерческих организаций, осуществляющих деятельность в городе Нефтеюганске, на 2013-2015 годы»</t>
  </si>
  <si>
    <t>7954100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</si>
  <si>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</si>
  <si>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</si>
  <si>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</si>
  <si>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</si>
  <si>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</si>
  <si>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</si>
  <si>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гражданской обороне</t>
  </si>
  <si>
    <t>2190000</t>
  </si>
  <si>
    <t>Подготовка населения и организаций к действиям в чрезвычайной ситуации в мирное и военное время</t>
  </si>
  <si>
    <t>2190100</t>
  </si>
  <si>
    <t>Другие вопросы в области национальной безопасности и правоохранительной деятельности</t>
  </si>
  <si>
    <t>0314</t>
  </si>
  <si>
    <t>Региональные целевые программы</t>
  </si>
  <si>
    <t>5220000</t>
  </si>
  <si>
    <t>Программа "Профилактика правонарушений в ХМАО-Югре на 2011-2015 годы"</t>
  </si>
  <si>
    <t>5222500</t>
  </si>
  <si>
    <t>Подпрограмма "Профилактика правонарушений"</t>
  </si>
  <si>
    <t>5222501</t>
  </si>
  <si>
    <t>Долгосрочная целевая программа «Комплексные мероприятия по профилактике правонарушений в городе Нефтеюганске» на 2011-2015 годы</t>
  </si>
  <si>
    <t>7952700</t>
  </si>
  <si>
    <t>Национальная экономика</t>
  </si>
  <si>
    <t>0400</t>
  </si>
  <si>
    <t>Сельское хозяйство и рыболовство</t>
  </si>
  <si>
    <t>0405</t>
  </si>
  <si>
    <t>Программа "Развитие агропромышленного комплекса, заготовки и переработки дикоросов Ханты-Мансийского автономного округа - Югры в 2011-2013 годах и на период до 2015 года"</t>
  </si>
  <si>
    <t>5225700</t>
  </si>
  <si>
    <t>Другие вопросы в области национальной экономики</t>
  </si>
  <si>
    <t>0412</t>
  </si>
  <si>
    <t>Долгосрочная целевая программа "Развитие малого и среднего предпринимательства на территории города Нефтеюганска на 2011-2015 годы"</t>
  </si>
  <si>
    <t>7952600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</si>
  <si>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</si>
  <si>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</si>
  <si>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</si>
  <si>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</si>
  <si>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</si>
  <si>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</si>
  <si>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</si>
  <si>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</si>
  <si>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Публичные нормативные социальные выплаты гражданам</t>
  </si>
  <si>
    <t>310</t>
  </si>
  <si>
    <t>Пособия и компенсации по публичным нормативным обязательствам</t>
  </si>
  <si>
    <t>313</t>
  </si>
  <si>
    <t>Охрана семьи и детства</t>
  </si>
  <si>
    <t>1004</t>
  </si>
  <si>
    <t>Социальная помощь</t>
  </si>
  <si>
    <t>5050000</t>
  </si>
  <si>
    <t>Федеральный закон от 19 мая 1995 года N 81-ФЗ "О государственных пособиях гражданам, имеющим детей"</t>
  </si>
  <si>
    <t>5050500</t>
  </si>
  <si>
    <t>Выплата единовременного пособия при всех формах устройства детей, лишённых родительского попечения, в семью</t>
  </si>
  <si>
    <t>5050502</t>
  </si>
  <si>
    <t>Реализация государственных функций в области социальной политики</t>
  </si>
  <si>
    <t>5140000</t>
  </si>
  <si>
    <t>Мероприятия в области социальной политики</t>
  </si>
  <si>
    <t>5140100</t>
  </si>
  <si>
    <t>Иные безвозмездные и безвозвратные перечисления</t>
  </si>
  <si>
    <t>5200000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</si>
  <si>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</si>
  <si>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</si>
  <si>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</si>
  <si>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</si>
  <si>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</si>
  <si>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</si>
  <si>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</si>
  <si>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</si>
  <si>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Периодические издания, учрежденные органами законодательной и исполнительной власти</t>
  </si>
  <si>
    <t>4570000</t>
  </si>
  <si>
    <t>4579900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</si>
  <si>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</si>
  <si>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</si>
  <si>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</si>
  <si>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</si>
  <si>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</si>
  <si>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</si>
  <si>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</si>
  <si>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</si>
  <si>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</si>
  <si>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</si>
  <si>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Резервные фонды</t>
  </si>
  <si>
    <t>0111</t>
  </si>
  <si>
    <t>0700000</t>
  </si>
  <si>
    <t>Резервные фонды местных администраций</t>
  </si>
  <si>
    <t>0700500</t>
  </si>
  <si>
    <t>Резервные средства</t>
  </si>
  <si>
    <t>870</t>
  </si>
  <si>
    <t>Государственные гарантии Российской Федерации</t>
  </si>
  <si>
    <t>0920303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</si>
  <si>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</si>
  <si>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</si>
  <si>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гарантий муниципального образования</t>
  </si>
  <si>
    <t>843</t>
  </si>
  <si>
    <t>Долгосрочная целевая программа «Повышение эффективности бюджетных расходов города Нефтеюганска на период до 2013 года»</t>
  </si>
  <si>
    <t>7953600</t>
  </si>
  <si>
    <t>Условно утвержденные расходы</t>
  </si>
  <si>
    <t>9990000</t>
  </si>
  <si>
    <t>Специальные расходы</t>
  </si>
  <si>
    <t>880</t>
  </si>
  <si>
    <t>Департамент имущественных и земельных отношений администрации города Нефтеюганска</t>
  </si>
  <si>
    <t>070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</si>
  <si>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</si>
  <si>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</si>
  <si>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</si>
  <si>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</si>
  <si>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Программа "Снижение рисков и смягчение последствий чрезвычайных ситуаций природного и техногенного характера в Ханты-Мансийском автономном округе – Югре на 2012–2014 годы и на период до 2016 года"</t>
  </si>
  <si>
    <t>5227600</t>
  </si>
  <si>
    <t>Долгосрочная целевая программа «Снижение рисков и смягчение последствий чрезвычайных ситуаций природного и техногенного характера в городе Нефтеюганске на 2012-2014 годы и на период до 2016 года»</t>
  </si>
  <si>
    <t>7953900</t>
  </si>
  <si>
    <t>Долгосрочная целевая программа «Создание системы обеспечения вызова экстренных оперативных служб по единому номеру «112» в городе Нефтеюганске на 2013-2015 годы»</t>
  </si>
  <si>
    <t>7954000</t>
  </si>
  <si>
    <t>Реализация государственных функций в области национальной экономики</t>
  </si>
  <si>
    <t>3400000</t>
  </si>
  <si>
    <t>Мероприятия по землеустройству и землепользованию</t>
  </si>
  <si>
    <t>3400300</t>
  </si>
  <si>
    <t>Социальное обеспечение населения</t>
  </si>
  <si>
    <t>1003</t>
  </si>
  <si>
    <t>Обеспечение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</si>
  <si>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</si>
  <si>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Обеспечение жильём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</si>
  <si>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5053401</t>
  </si>
  <si>
    <t>Субсидии гражданам на приобретение жилья</t>
  </si>
  <si>
    <t>322</t>
  </si>
  <si>
    <t>Обеспечение жильём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</si>
  <si>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5053402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</si>
  <si>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</si>
  <si>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5053600</t>
  </si>
  <si>
    <t>5053602</t>
  </si>
  <si>
    <t>Приобретение товаров, работ, услуг в пользу граждан</t>
  </si>
  <si>
    <t>323</t>
  </si>
  <si>
    <t>Телевидение и радиовещание</t>
  </si>
  <si>
    <t>1201</t>
  </si>
  <si>
    <t>Телерадиокомпании и телеорганизации</t>
  </si>
  <si>
    <t>4530000</t>
  </si>
  <si>
    <t>Субсидии телерадиокомпаниям и телерадиоорганизациям</t>
  </si>
  <si>
    <t>4530100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</si>
  <si>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</si>
  <si>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</si>
  <si>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</si>
  <si>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</si>
  <si>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Программа "Содействие занятости населения" на 2011-2013 годы</t>
  </si>
  <si>
    <t>5224500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</si>
  <si>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</si>
  <si>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</si>
  <si>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</si>
  <si>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</si>
  <si>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</si>
  <si>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</si>
  <si>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</si>
  <si>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</si>
  <si>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Детские дошкольные учреждения</t>
  </si>
  <si>
    <t>4200000</t>
  </si>
  <si>
    <t>4209900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</si>
  <si>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</si>
  <si>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</si>
  <si>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Долгосрочная целевая программа города Нефтеюганска "Новая школа Югры на 2010-2013 годы"</t>
  </si>
  <si>
    <t>7951900</t>
  </si>
  <si>
    <t>Подпрограмма "Инновационное развитие образования"</t>
  </si>
  <si>
    <t>7951901</t>
  </si>
  <si>
    <t>Общее образование</t>
  </si>
  <si>
    <t>0702</t>
  </si>
  <si>
    <t>Школы - детские сады, школы начальные, неполные средние и средние</t>
  </si>
  <si>
    <t>4210000</t>
  </si>
  <si>
    <t>4219900</t>
  </si>
  <si>
    <t>Субсидии некоммерческим организациям (за исключением государственных (муниципальных) учреждений)</t>
  </si>
  <si>
    <t>630</t>
  </si>
  <si>
    <t>Учреждения по внешкольной работе с детьми</t>
  </si>
  <si>
    <t>4230000</t>
  </si>
  <si>
    <t>4239900</t>
  </si>
  <si>
    <t>Ежемесячное денежное вознаграждение за классное руководство</t>
  </si>
  <si>
    <t>5200900</t>
  </si>
  <si>
    <t>Ежемесячное денежное вознаграждение за классное руководство из окружного бюджета</t>
  </si>
  <si>
    <t>5200902</t>
  </si>
  <si>
    <t>Долгосрочная целевая программа "Развитие физической культуры и спорта в городе Нефтеюганске" на 2011-2013 годы</t>
  </si>
  <si>
    <t>7952200</t>
  </si>
  <si>
    <t>Долгосрочная целевая программа «Профилактика экстремизма, гармонизация межэтнических и межкультурных отношений, укрепление толерантности в городе Нефтеюганске на 2012-2013 годы»</t>
  </si>
  <si>
    <t>7953300</t>
  </si>
  <si>
    <t>Молодежная политика и оздоровление детей</t>
  </si>
  <si>
    <t>0707</t>
  </si>
  <si>
    <t>Организационно-воспитательная работа с молодежью</t>
  </si>
  <si>
    <t>4310000</t>
  </si>
  <si>
    <t>4319900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</si>
  <si>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</si>
  <si>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</si>
  <si>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</si>
  <si>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</si>
  <si>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Долгосрочная целевая  программа "Организация отдыха и оздоровления детей, проживающих в городе  Нефтеюганске, на 2011-2013 годы"</t>
  </si>
  <si>
    <t>7952000</t>
  </si>
  <si>
    <t>Долгосрочная целевая программа «Молодёжь Нефтеюганска» на 2011-2013 годы</t>
  </si>
  <si>
    <t>7952100</t>
  </si>
  <si>
    <t>Подпрограмма «Формирование гражданственности и патриотизма среди молодёжи»</t>
  </si>
  <si>
    <t>7952101</t>
  </si>
  <si>
    <t>Подпрограмма «Поддержка и развитие творческой и активной молодёжи города»</t>
  </si>
  <si>
    <t>7952102</t>
  </si>
  <si>
    <t>Подпрограмма «Деловая и трудовая активность молодёжи»</t>
  </si>
  <si>
    <t>7952103</t>
  </si>
  <si>
    <t>Подпрограмма «Управление молодёжной политики»</t>
  </si>
  <si>
    <t>7952104</t>
  </si>
  <si>
    <t>Другие вопросы в области образования</t>
  </si>
  <si>
    <t>0709</t>
  </si>
  <si>
    <t>Мероприятия в области образования</t>
  </si>
  <si>
    <t>4360000</t>
  </si>
  <si>
    <t>Возмещение части затрат в связи с предоставлением учителям общеобразовательных учреждений ипотечного кредита</t>
  </si>
  <si>
    <t>4362400</t>
  </si>
  <si>
    <t>Возмещение части затрат в связи с предоставлением учителям общеобразовательных учреждений ипотечного кредита из бюджета автономного округа</t>
  </si>
  <si>
    <t>4362402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</si>
  <si>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</si>
  <si>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</si>
  <si>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</si>
  <si>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Долгосрочная целевая программа "Обеспечение жильем молодых семей, проживающих на территории города Нефтеюганска, на 2012-2015 годы"</t>
  </si>
  <si>
    <t>7953800</t>
  </si>
  <si>
    <t>Подпрограмма "Обеспечение жильем молодых учителей, проживающих на территории города Нефтеюганска, в соответствии с подпрограммой "Улучшение жилищных условий отдельных категорий граждан" целевой программы Ханты-Мансийского автономного округа - Югры "Улучшение жилищных условий населения Ханты-Мансийского автономного округа - Югры на 2011-2013 годы и на период до 2015 года"</t>
  </si>
  <si>
    <t>7953802</t>
  </si>
  <si>
    <t>Программа "Улучшение жилищных условий населения Ханты-Мансийского автономного округа - Югры" на 2011-2013 годы и на период до 2015 года</t>
  </si>
  <si>
    <t>5222700</t>
  </si>
  <si>
    <t>Подпрограмма "Доступное жилье молодым"</t>
  </si>
  <si>
    <t>5222702</t>
  </si>
  <si>
    <t>Подпрограмма "Обеспечение жильем молодых семей, проживающих на территории города Нефтеюганска, в соответствии с федеральной целевой программой "Жилище" на 2012-2015 годы"</t>
  </si>
  <si>
    <t>7953801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</si>
  <si>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</si>
  <si>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</si>
  <si>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из бюджета АО</t>
  </si>
  <si>
    <t>5201002</t>
  </si>
  <si>
    <t>Комитет культуры администрации города Нефтеюганска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</si>
  <si>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</si>
  <si>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</si>
  <si>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</si>
  <si>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</si>
  <si>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</si>
  <si>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</si>
  <si>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</si>
  <si>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</si>
  <si>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4409900</t>
  </si>
  <si>
    <t>Музеи и постоянные выставки</t>
  </si>
  <si>
    <t>4410000</t>
  </si>
  <si>
    <t>4419900</t>
  </si>
  <si>
    <t>Библиотеки</t>
  </si>
  <si>
    <t>4420000</t>
  </si>
  <si>
    <t>4429900</t>
  </si>
  <si>
    <t>Театры, цирки, концертные и другие организации исполнительских искусств</t>
  </si>
  <si>
    <t>4430000</t>
  </si>
  <si>
    <t>4439900</t>
  </si>
  <si>
    <t>Программа "Культура Югры" на 2011–2013 годы и на период до 2015 года</t>
  </si>
  <si>
    <t>5222800</t>
  </si>
  <si>
    <t>Подпрограмма "Народное творчество и традиционная культура"</t>
  </si>
  <si>
    <t>5222804</t>
  </si>
  <si>
    <t>Подпрограмма "Библиотечное дело"</t>
  </si>
  <si>
    <t>5222806</t>
  </si>
  <si>
    <t>Подпрограмма "Поддержка общественно - значимых, инновационных проектов и информационно-издательской деятельности"</t>
  </si>
  <si>
    <t>5222810</t>
  </si>
  <si>
    <t>7951800</t>
  </si>
  <si>
    <t>Другие вопросы в области культуры, кинематографии</t>
  </si>
  <si>
    <t>0804</t>
  </si>
  <si>
    <t>Комитет по здравоохранению администрации города Нефтеюганска</t>
  </si>
  <si>
    <t>271</t>
  </si>
  <si>
    <t>Здравоохранение</t>
  </si>
  <si>
    <t>0900</t>
  </si>
  <si>
    <t>Стационарная медицинская помощь</t>
  </si>
  <si>
    <t>0901</t>
  </si>
  <si>
    <t>Больницы, клиники, госпитали, медико-санитарные части</t>
  </si>
  <si>
    <t>4700000</t>
  </si>
  <si>
    <t>4709900</t>
  </si>
  <si>
    <t>Амбулаторная помощь</t>
  </si>
  <si>
    <t>0902</t>
  </si>
  <si>
    <t>Поликлиники, амбулатории, диагностические центры</t>
  </si>
  <si>
    <t>4710000</t>
  </si>
  <si>
    <t>4719900</t>
  </si>
  <si>
    <t>Медицинская помощь в дневных стационарах всех типов</t>
  </si>
  <si>
    <t>0903</t>
  </si>
  <si>
    <t>Скорая медицинская помощь</t>
  </si>
  <si>
    <t>0904</t>
  </si>
  <si>
    <t>Станция скорой и неотложной помощи</t>
  </si>
  <si>
    <t>4770000</t>
  </si>
  <si>
    <t>4779900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</si>
  <si>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</si>
  <si>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</si>
  <si>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 из окружного бюджета</t>
  </si>
  <si>
    <t>5201802</t>
  </si>
  <si>
    <t>Другие вопросы в области здравоохранения</t>
  </si>
  <si>
    <t>0909</t>
  </si>
  <si>
    <t>Учреждения, обеспечивающие предоставление услуг в сфере здравоохранения</t>
  </si>
  <si>
    <t>4690000</t>
  </si>
  <si>
    <t>4699900</t>
  </si>
  <si>
    <t>Закон автономного округа от 7 июля 2004 года № 45-оз "О поддержке семьи, материнства, отцовства и детства в Ханты-Мансийском автономном округе – Югре"</t>
  </si>
  <si>
    <t>5055400</t>
  </si>
  <si>
    <t>Обеспечение бесплатными молочными продуктами питания детей до трех лет</t>
  </si>
  <si>
    <t>5055409</t>
  </si>
  <si>
    <t>Закон автономного округа от 7 ноября 2006 года № 115-оз "О мерах социальной поддержки отдельных категорий граждан в Ханты-Мансийском автономном округе - Югре"</t>
  </si>
  <si>
    <t>5058000</t>
  </si>
  <si>
    <t>Бесплатное изготовление и ремонт зубных протезов</t>
  </si>
  <si>
    <t>5058005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</si>
  <si>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</si>
  <si>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</si>
  <si>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</si>
  <si>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</si>
  <si>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</si>
  <si>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</si>
  <si>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Центры спортивной подготовки (сборные команды)</t>
  </si>
  <si>
    <t>4820000</t>
  </si>
  <si>
    <t>4829900</t>
  </si>
  <si>
    <t>Массовый спорт</t>
  </si>
  <si>
    <t>1102</t>
  </si>
  <si>
    <t>Другие вопросы в области физической культуры и спорта</t>
  </si>
  <si>
    <t>1105</t>
  </si>
  <si>
    <t>Комитет опеки и попечительства администрации города Нефтеюганска</t>
  </si>
  <si>
    <t>291</t>
  </si>
  <si>
    <t>Департамент градостроительства администрации города Нефтеюганска</t>
  </si>
  <si>
    <t>461</t>
  </si>
  <si>
    <t>Дорожное хозяйство (дорожные фонды)</t>
  </si>
  <si>
    <t>0409</t>
  </si>
  <si>
    <t>Программа "Развитие транспортной системы Ханты-Мансийского автономного округа – Югры на 2011–2013 годы и на период до 2015 года"</t>
  </si>
  <si>
    <t>5226100</t>
  </si>
  <si>
    <t>Подпрограмма "Автомобильные дороги"</t>
  </si>
  <si>
    <t>5226105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</si>
  <si>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</si>
  <si>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</si>
  <si>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</t>
  </si>
  <si>
    <t>400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</si>
  <si>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</si>
  <si>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410</t>
  </si>
  <si>
    <t>Бюджетные инвестиции в объекты государственной (муниципальной)  собственности казенным учреждениям вне рамок государственного оборонного заказа</t>
  </si>
  <si>
    <t>411</t>
  </si>
  <si>
    <t>Целевая  программа "Совершенствование и развитие сети автомобильных дорог"  на территории  МО город Нефтеюганск на 2008-2015 годы</t>
  </si>
  <si>
    <t>7950900</t>
  </si>
  <si>
    <t>0929900</t>
  </si>
  <si>
    <t>Мероприятия в области строительства, архитектуры и градостроительства</t>
  </si>
  <si>
    <t>3380000</t>
  </si>
  <si>
    <t>Жилищно-коммунальное хозяйство</t>
  </si>
  <si>
    <t>0500</t>
  </si>
  <si>
    <t>Коммунальное хозяйство</t>
  </si>
  <si>
    <t>0502</t>
  </si>
  <si>
    <t>Программа "Модернизация и реформирование жилищно-коммунального комплекса Ханты-Мансийского автономного округа – Югры на 2011–2013 годы и на период до 2015 года"</t>
  </si>
  <si>
    <t>5222100</t>
  </si>
  <si>
    <t>Долгосрочная  целевая программа  «Модернизация и реформирование жилищно-коммунального комплекса города Нефтеюганска на 2011-2014 годы»</t>
  </si>
  <si>
    <t>7953000</t>
  </si>
  <si>
    <t>Долгосрочная целевая программа «Формирование беспрепятственного доступа инвалидов и других маломобильных групп населения к объектам социальной инфраструктуры в городе Нефтеюганске  на 2012 - 2015 годы»</t>
  </si>
  <si>
    <t>7953400</t>
  </si>
  <si>
    <t>Программа "Развитие физической культуры и спорта в Ханты-Мансийском автономном округе - Югре" на 2011-2013 годы и на период до 2015 года</t>
  </si>
  <si>
    <t>5223500</t>
  </si>
  <si>
    <t>Программа "Новая школа Югры" на 2010–2013 годы и на период до 2015 года</t>
  </si>
  <si>
    <t>5225600</t>
  </si>
  <si>
    <t>Подпрограмма "Обеспечение комплексной безопасности и комфортных условий образовательного процесса"</t>
  </si>
  <si>
    <t>5225602</t>
  </si>
  <si>
    <t>Программа "Современное здравоохранение Югры" на 2011–2013 годы и на период до 2015 года</t>
  </si>
  <si>
    <t>5225800</t>
  </si>
  <si>
    <t>Подпрограмма "Развитие материально-технической базы учреждений здравоохранения"</t>
  </si>
  <si>
    <t>5225804</t>
  </si>
  <si>
    <t>Долгосрочная целевая программа «Модернизация муниципального здравоохранения города Нефтеюганска» на 2011-2014 годы»</t>
  </si>
  <si>
    <t>7952900</t>
  </si>
  <si>
    <t>Департамент жилищно-коммунального хозяйства администрации города Нефтеюганска</t>
  </si>
  <si>
    <t>481</t>
  </si>
  <si>
    <t>Учреждения по обеспечению хозяйственного обслуживания</t>
  </si>
  <si>
    <t>0930000</t>
  </si>
  <si>
    <t>0939900</t>
  </si>
  <si>
    <t>Поисковые и аварийно-спасательные учреждения</t>
  </si>
  <si>
    <t>3020000</t>
  </si>
  <si>
    <t>3029900</t>
  </si>
  <si>
    <t>Транспорт</t>
  </si>
  <si>
    <t>0408</t>
  </si>
  <si>
    <t>Автомобильный транспорт</t>
  </si>
  <si>
    <t>3030000</t>
  </si>
  <si>
    <t>Отдельные мероприятия в области автомобильного транспорта</t>
  </si>
  <si>
    <t>3030200</t>
  </si>
  <si>
    <t>Дорожное хозяйство</t>
  </si>
  <si>
    <t>3150000</t>
  </si>
  <si>
    <t>Содержание и управление дорожным хозяйством</t>
  </si>
  <si>
    <t>3150100</t>
  </si>
  <si>
    <t>Связь и информатика</t>
  </si>
  <si>
    <t>0410</t>
  </si>
  <si>
    <t>Информационные технологии и связь</t>
  </si>
  <si>
    <t>3300000</t>
  </si>
  <si>
    <t>Отдельные мероприятия в области информационно-коммуникационных технологий и связи</t>
  </si>
  <si>
    <t>3300200</t>
  </si>
  <si>
    <t>Мероприятия в области информационно-коммуникационных технологий и связи</t>
  </si>
  <si>
    <t>3300209</t>
  </si>
  <si>
    <t>Жилищное хозяйство</t>
  </si>
  <si>
    <t>0501</t>
  </si>
  <si>
    <t>Поддержка жилищного хозяйства</t>
  </si>
  <si>
    <t>3500000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</si>
  <si>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</si>
  <si>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3500100</t>
  </si>
  <si>
    <t>Капитальный ремонт государственного жилищного фонда субъектов Российской Федерации и муниципального жилищного фонда</t>
  </si>
  <si>
    <t>3500200</t>
  </si>
  <si>
    <t>Мероприятия в области жилищного хозяйства</t>
  </si>
  <si>
    <t>3500300</t>
  </si>
  <si>
    <t>3520100</t>
  </si>
  <si>
    <t>Капитальный ремонт муниципального жилищного фонда</t>
  </si>
  <si>
    <t>3520200</t>
  </si>
  <si>
    <t>3520300</t>
  </si>
  <si>
    <t>Целевая программа ХМАО-Югры  "Наш дом" на 2011-2015 годы</t>
  </si>
  <si>
    <t>5227000</t>
  </si>
  <si>
    <t>Долгосрочная целевая программа г.Нефтеюганска "Наш дом" на 2011-2015 годы</t>
  </si>
  <si>
    <t>7953100</t>
  </si>
  <si>
    <t>Поддержка коммунального хозяйства</t>
  </si>
  <si>
    <t>3510000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</si>
  <si>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</si>
  <si>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3510300</t>
  </si>
  <si>
    <t>Мероприятия в области коммунального хозяйства</t>
  </si>
  <si>
    <t>3510500</t>
  </si>
  <si>
    <t>Благоустройство</t>
  </si>
  <si>
    <t>0503</t>
  </si>
  <si>
    <t>6000000</t>
  </si>
  <si>
    <t>Уличное освещение</t>
  </si>
  <si>
    <t>6000100</t>
  </si>
  <si>
    <t>Озеленение</t>
  </si>
  <si>
    <t>6000300</t>
  </si>
  <si>
    <t>Организация и содержание мест захоронения</t>
  </si>
  <si>
    <t>6000400</t>
  </si>
  <si>
    <t>Прочие мероприятия по благоустройству городских округов и поселений</t>
  </si>
  <si>
    <t>6000500</t>
  </si>
  <si>
    <t>Другие вопросы в области жилищно-коммунального хозяйства</t>
  </si>
  <si>
    <t>0505</t>
  </si>
  <si>
    <t>Комитет записи актов гражданского состояния администрации города Нефтеюганска</t>
  </si>
  <si>
    <t>501</t>
  </si>
  <si>
    <t>Руководство и управление в сфере установленных функций</t>
  </si>
  <si>
    <t>0010000</t>
  </si>
  <si>
    <t>Государственная регистрация актов гражданского состояния</t>
  </si>
  <si>
    <t>0013800</t>
  </si>
  <si>
    <t>Субвенции бюджетам на осуществление полномочий по государственной регистрации актов гражданского состояния из федерального бюджета</t>
  </si>
  <si>
    <t>0013801</t>
  </si>
  <si>
    <t>Субвенции бюджетам на осуществление полномочий по государственной регистрации актов гражданского состояния из бюджета автономного округа</t>
  </si>
  <si>
    <t>0013802</t>
  </si>
  <si>
    <t>Органы юстиции</t>
  </si>
  <si>
    <t>0304</t>
  </si>
  <si>
    <t>Подпрограмма "Музейное дело"</t>
  </si>
  <si>
    <t>5222807</t>
  </si>
  <si>
    <t>Долгосрочная целевая программа "Развитие сферы культуры города Нефтеюганска" на 2011-2013 годы и на период до 2015 года</t>
  </si>
  <si>
    <t>Подпрограмма "Развитие материально-технической базы сферы образования"</t>
  </si>
  <si>
    <t>5225603</t>
  </si>
  <si>
    <t>Долгосрочная целевая программа "Развитие физической культуры и спорта в городе Нефтеюганске" на 2011-2013 годы и на период до 2015 года</t>
  </si>
  <si>
    <t>Уточненный  бюджет, в рублях</t>
  </si>
  <si>
    <t>Поправки, вносимые в бюджет, в рублях                (гр.8-гр.6)</t>
  </si>
  <si>
    <t>Бюджет, с учетом поправок, в рублях</t>
  </si>
  <si>
    <t>Поправки, вносимые в бюджет, в рублях                (гр.11-гр.9)</t>
  </si>
  <si>
    <t>Поправки, вносимые в бюджет, в рублях                (гр.6-гр.3)</t>
  </si>
  <si>
    <t>%                  изменения, ((гр.4/гр.3)*100)</t>
  </si>
  <si>
    <t>Бюджет на 2013 год, с учетом                                        поправок, в рублях</t>
  </si>
  <si>
    <t>Поправки, вносимые в расходную часть  бюджета на 2013 год</t>
  </si>
  <si>
    <t>Приложение № 1</t>
  </si>
  <si>
    <t>к заключению Счетной палаты</t>
  </si>
  <si>
    <t>Поправки, вносимые в доходную часть бюджета города на 2013 год</t>
  </si>
  <si>
    <t>Наименование</t>
  </si>
  <si>
    <t>Поправки, вносимые в бюджет, в рублях           (гр.5-гр.3)</t>
  </si>
  <si>
    <t xml:space="preserve">Всего источников финансирования дефицита бюджета </t>
  </si>
  <si>
    <t>в том числе:</t>
  </si>
  <si>
    <t xml:space="preserve">Кредиты кредитных организаций в валюте Российской Федерации
</t>
  </si>
  <si>
    <t>000 01 02 00 00 00 0000 000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</si>
  <si>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</si>
  <si>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</si>
  <si>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</si>
  <si>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</si>
  <si>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</si>
  <si>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</si>
  <si>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</si>
  <si>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</si>
  <si>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</si>
  <si>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</si>
  <si>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2013 год</t>
  </si>
  <si>
    <t>Уточненный бюджет на 2013 год, в рублях</t>
  </si>
  <si>
    <t>Бюджет на 2013 год, с учетом поправок, в рублях</t>
  </si>
  <si>
    <t>Поправки вносимые в расходную часть бюджета на 2014 и 2015 годы</t>
  </si>
  <si>
    <t>Поправки, вносимые в бюджет, в рублях.                (гр.9-гр.6)</t>
  </si>
  <si>
    <t>%                  изменения, ((гр.7/гр.6)              *100)</t>
  </si>
  <si>
    <t>Уточненный бюджет                            на 2013 год,           в рублях</t>
  </si>
  <si>
    <t>000 2 19 04000 04 0000 151</t>
  </si>
  <si>
    <t>Возврат остатков субсидий, субвенций и иных мкжбюджетных трнасфертов, имеющий целевое назначение, прошлых лет из бюджетов городских округов</t>
  </si>
  <si>
    <t>000 2 02 00000 00 0000 000</t>
  </si>
  <si>
    <t>Безвозмездные поступления от других бюджетов бюджетной системы Российской Федерации</t>
  </si>
  <si>
    <t>ОБРАЗОВАНИЕ</t>
  </si>
  <si>
    <t>Программа "Обеспечение комплексной безопасности и комфортных условий образовательного процесса"</t>
  </si>
  <si>
    <t>Школы-детские сады, школы начальные, неполные средние и средние</t>
  </si>
  <si>
    <t>Долгосрочная целевая программа " Программа энергосбережения и повышения энергетической эффективности муниципального образования город Нефтеюганск до 2020 года</t>
  </si>
  <si>
    <t>Программа "Модернизация и реформирование жилищно-коммунального комплекса Ханты-Мансийского автономного округа – Юры на 2011–2013 годы и на период до 2015 года"</t>
  </si>
  <si>
    <t>Подпрограмма "Энергосбережение в жилищном секторе"</t>
  </si>
  <si>
    <t>7952402</t>
  </si>
  <si>
    <t>Целевые программы ХМАО-Югры "Наш дом" на 20111-2015 годы</t>
  </si>
  <si>
    <t>Бюджетные инвестиции в объекты государственной (муниципальной) собственности казенным учреждениям вне рамок государственного обороноого заказа</t>
  </si>
  <si>
    <t>5222600</t>
  </si>
  <si>
    <t>5222605</t>
  </si>
  <si>
    <t>Программа "Развитие материально-технической базы социальной сферы Ханты-Мансийского автономного округа Югры на 2006-2012 годы</t>
  </si>
  <si>
    <t>Подпрограмма "Развитие материально-технической базы социальной сферы Ханты-Мансийского автономного округа Югры"</t>
  </si>
  <si>
    <t>Программа "Развитие физической культуры и спорта в городе Нефтеюганске" на 2011-2013 годы и на период до 2015 года</t>
  </si>
  <si>
    <t>5222604</t>
  </si>
  <si>
    <t>Долгосрочная целевая программа "Модернизация муниципального здравоохранения города Нефтеюгаска" на 2011-2014 годы</t>
  </si>
  <si>
    <t>7951902</t>
  </si>
  <si>
    <t>Школы - детские-сады, начальные, неполные средние и средние</t>
  </si>
  <si>
    <t>Реализация государственных функций,связанных с общегосударственным управлением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</si>
  <si>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</si>
  <si>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 этих органов, а также в результате деятельности казенных учреждений</t>
  </si>
  <si>
    <t>831</t>
  </si>
  <si>
    <t>830</t>
  </si>
  <si>
    <t>Бюджетные инвестиции в объекты государственной (муниципальной) собственности  государственным (муниципальным ) учреждением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</si>
  <si>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</si>
  <si>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Программа "Развитие малого и среднего предпринимательства в Ханты-Мансийском автономном округе -Югре на 2011-2013 годы и на период до 2015 года</t>
  </si>
  <si>
    <t>5220400</t>
  </si>
  <si>
    <t>Бюджетные инвестиции на пробретение объектов недвижимого имущества</t>
  </si>
  <si>
    <t>440</t>
  </si>
  <si>
    <t>Бюджетные инвестиции на пробретение объектов недвижимого имущества казкнным учреждениям</t>
  </si>
  <si>
    <t>441</t>
  </si>
  <si>
    <t>Исполнение прочих судебных актов Россиской Федерации и мировых соглашний</t>
  </si>
  <si>
    <t>834</t>
  </si>
  <si>
    <t>Программа "Содействие занятости населения" на 2011-2013 годы и на перио до 2015 года</t>
  </si>
  <si>
    <t>5225900</t>
  </si>
  <si>
    <t>Подпрограмма "Стимулирования жилищного строительства"</t>
  </si>
  <si>
    <t>5225908</t>
  </si>
  <si>
    <t>Подпрограмма "Улучшение жилищных условий отдельных категорий граждан"</t>
  </si>
  <si>
    <t>5222708</t>
  </si>
  <si>
    <t>Социальное обеспечение гражан и иные выплаты населению</t>
  </si>
  <si>
    <t>Доглосрочная целевая программа "Ливидация и расселение приспособленных для поживания строений, расположенных на территории города Нефтеюганска в жилых городках "СТиНО","РЭБфлот", на 2012-2013 годы</t>
  </si>
  <si>
    <t>7954200</t>
  </si>
  <si>
    <t>Социальные обеспечение и иные выплаты населению</t>
  </si>
  <si>
    <t>Программа "Новая школа Югры" на 2010-2013 годы и на период до 2015 года</t>
  </si>
  <si>
    <t>Субсидии автономных учреждений на иные цели</t>
  </si>
  <si>
    <t>Субсидии автономных учреждений</t>
  </si>
  <si>
    <t>Долгосрочная целевая программа "Обеспечение жильем молодых семей, проживающих на территории города Нефтеюганска,в соответствии с федеральной программой "Жилище"  на 2012-2015 годы"</t>
  </si>
  <si>
    <t>Подпрограмма "Обеспечение жильем молодых семей, проживающих на территории города Нефтеюганска, в соответствии с федеральной целевой программой "Жилище" на 2011-2015 годы"</t>
  </si>
  <si>
    <t>3520000</t>
  </si>
  <si>
    <t>7954002</t>
  </si>
  <si>
    <t>5221000</t>
  </si>
  <si>
    <t>Приложение № 4</t>
  </si>
  <si>
    <t>Администрация города Нефтеюганска</t>
  </si>
  <si>
    <t xml:space="preserve">  Приложение № 2</t>
  </si>
  <si>
    <t xml:space="preserve"> к заключению Счетной палаты</t>
  </si>
  <si>
    <t xml:space="preserve">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</si>
</sst>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0" fillId="0" borderId="0"/>
  </cellStyleXfs>
  <cellXfs count="162">
    <xf numFmtId="0" fontId="0" fillId="0" borderId="0" xfId="0"/>
    <xf numFmtId="3" fontId="22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/>
    <xf numFmtId="0" fontId="21" fillId="0" borderId="0" xfId="0" applyFont="1"/>
    <xf numFmtId="0" fontId="21" fillId="0" borderId="0" xfId="0" applyFont="1" applyAlignment="1">
      <alignment wrapText="1"/>
    </xf>
    <xf numFmtId="0" fontId="22" fillId="0" borderId="0" xfId="1" applyFont="1" applyFill="1" applyBorder="1"/>
    <xf numFmtId="1" fontId="22" fillId="0" borderId="0" xfId="1" applyNumberFormat="1" applyFont="1" applyFill="1" applyBorder="1" applyAlignment="1">
      <alignment wrapText="1"/>
    </xf>
    <xf numFmtId="0" fontId="22" fillId="0" borderId="10" xfId="1" applyFont="1" applyFill="1" applyBorder="1" applyAlignment="1">
      <alignment horizontal="center" vertical="center" wrapText="1"/>
    </xf>
    <xf numFmtId="1" fontId="22" fillId="0" borderId="10" xfId="1" applyNumberFormat="1" applyFont="1" applyFill="1" applyBorder="1" applyAlignment="1">
      <alignment horizontal="center" vertical="center" wrapText="1"/>
    </xf>
    <xf numFmtId="3" fontId="23" fillId="0" borderId="10" xfId="89" applyNumberFormat="1" applyFont="1" applyFill="1" applyBorder="1" applyAlignment="1">
      <alignment horizontal="center" vertical="center" wrapText="1"/>
    </xf>
    <xf numFmtId="4" fontId="23" fillId="0" borderId="10" xfId="89" applyNumberFormat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/>
    </xf>
    <xf numFmtId="1" fontId="22" fillId="0" borderId="10" xfId="1" applyNumberFormat="1" applyFont="1" applyFill="1" applyBorder="1" applyAlignment="1">
      <alignment horizontal="center" wrapText="1"/>
    </xf>
    <xf numFmtId="0" fontId="23" fillId="0" borderId="10" xfId="1" applyFont="1" applyFill="1" applyBorder="1"/>
    <xf numFmtId="1" fontId="23" fillId="0" borderId="10" xfId="1" applyNumberFormat="1" applyFont="1" applyFill="1" applyBorder="1" applyAlignment="1">
      <alignment horizontal="left" wrapText="1"/>
    </xf>
    <xf numFmtId="3" fontId="23" fillId="0" borderId="10" xfId="1" applyNumberFormat="1" applyFont="1" applyFill="1" applyBorder="1" applyAlignment="1">
      <alignment horizontal="right"/>
    </xf>
    <xf numFmtId="0" fontId="23" fillId="0" borderId="10" xfId="1" applyFont="1" applyFill="1" applyBorder="1" applyAlignment="1">
      <alignment wrapText="1"/>
    </xf>
    <xf numFmtId="0" fontId="23" fillId="0" borderId="10" xfId="1" applyFont="1" applyFill="1" applyBorder="1" applyAlignment="1">
      <alignment horizontal="left"/>
    </xf>
    <xf numFmtId="49" fontId="23" fillId="0" borderId="10" xfId="1" applyNumberFormat="1" applyFont="1" applyFill="1" applyBorder="1" applyAlignment="1">
      <alignment horizontal="left" wrapText="1"/>
    </xf>
    <xf numFmtId="0" fontId="22" fillId="0" borderId="10" xfId="37" applyFont="1" applyFill="1" applyBorder="1" applyAlignment="1">
      <alignment horizontal="left"/>
    </xf>
    <xf numFmtId="164" fontId="22" fillId="0" borderId="10" xfId="37" applyNumberFormat="1" applyFont="1" applyFill="1" applyBorder="1" applyAlignment="1">
      <alignment horizontal="left" wrapText="1"/>
    </xf>
    <xf numFmtId="3" fontId="22" fillId="0" borderId="10" xfId="1" applyNumberFormat="1" applyFont="1" applyFill="1" applyBorder="1" applyAlignment="1">
      <alignment horizontal="right"/>
    </xf>
    <xf numFmtId="3" fontId="22" fillId="0" borderId="10" xfId="1" applyNumberFormat="1" applyFont="1" applyFill="1" applyBorder="1"/>
    <xf numFmtId="3" fontId="23" fillId="0" borderId="10" xfId="1" applyNumberFormat="1" applyFont="1" applyFill="1" applyBorder="1"/>
    <xf numFmtId="0" fontId="22" fillId="0" borderId="10" xfId="1" applyFont="1" applyFill="1" applyBorder="1" applyAlignment="1">
      <alignment horizontal="left"/>
    </xf>
    <xf numFmtId="1" fontId="22" fillId="0" borderId="10" xfId="1" applyNumberFormat="1" applyFont="1" applyFill="1" applyBorder="1" applyAlignment="1">
      <alignment wrapText="1"/>
    </xf>
    <xf numFmtId="1" fontId="23" fillId="0" borderId="10" xfId="1" applyNumberFormat="1" applyFont="1" applyFill="1" applyBorder="1" applyAlignment="1">
      <alignment wrapText="1"/>
    </xf>
    <xf numFmtId="0" fontId="22" fillId="0" borderId="10" xfId="1" applyFont="1" applyFill="1" applyBorder="1" applyAlignment="1">
      <alignment wrapText="1"/>
    </xf>
    <xf numFmtId="0" fontId="22" fillId="0" borderId="10" xfId="1" applyFont="1" applyFill="1" applyBorder="1" applyAlignment="1">
      <alignment vertical="justify" wrapText="1"/>
    </xf>
    <xf numFmtId="0" fontId="23" fillId="0" borderId="10" xfId="1" applyFont="1" applyFill="1" applyBorder="1" applyAlignment="1">
      <alignment vertical="justify" wrapText="1"/>
    </xf>
    <xf numFmtId="0" fontId="22" fillId="0" borderId="10" xfId="1" applyFont="1" applyFill="1" applyBorder="1" applyAlignment="1">
      <alignment horizontal="left" vertical="justify" wrapText="1"/>
    </xf>
    <xf numFmtId="0" fontId="22" fillId="0" borderId="10" xfId="38" applyNumberFormat="1" applyFont="1" applyFill="1" applyBorder="1" applyAlignment="1">
      <alignment horizontal="justify" vertical="top" wrapText="1"/>
    </xf>
    <xf numFmtId="0" fontId="22" fillId="0" borderId="10" xfId="39" applyNumberFormat="1" applyFont="1" applyFill="1" applyBorder="1" applyAlignment="1">
      <alignment horizontal="justify" vertical="top" wrapText="1"/>
    </xf>
    <xf numFmtId="0" fontId="22" fillId="0" borderId="10" xfId="1" applyFont="1" applyFill="1" applyBorder="1"/>
    <xf numFmtId="0" fontId="22" fillId="0" borderId="10" xfId="1" applyFont="1" applyFill="1" applyBorder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right"/>
    </xf>
    <xf numFmtId="0" fontId="24" fillId="0" borderId="0" xfId="0" applyFont="1" applyFill="1" applyBorder="1" applyAlignment="1">
      <alignment horizontal="right"/>
    </xf>
    <xf numFmtId="0" fontId="24" fillId="0" borderId="0" xfId="0" applyFont="1" applyFill="1"/>
    <xf numFmtId="0" fontId="27" fillId="0" borderId="10" xfId="0" applyNumberFormat="1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7" fillId="24" borderId="10" xfId="0" applyNumberFormat="1" applyFont="1" applyFill="1" applyBorder="1" applyAlignment="1">
      <alignment horizontal="center" vertical="center" wrapText="1"/>
    </xf>
    <xf numFmtId="3" fontId="27" fillId="24" borderId="10" xfId="0" applyNumberFormat="1" applyFont="1" applyFill="1" applyBorder="1" applyAlignment="1">
      <alignment horizontal="center" vertical="center" wrapText="1"/>
    </xf>
    <xf numFmtId="49" fontId="28" fillId="24" borderId="10" xfId="0" applyNumberFormat="1" applyFont="1" applyFill="1" applyBorder="1" applyAlignment="1">
      <alignment horizontal="left" vertical="center" wrapText="1"/>
    </xf>
    <xf numFmtId="49" fontId="28" fillId="24" borderId="10" xfId="0" applyNumberFormat="1" applyFont="1" applyFill="1" applyBorder="1" applyAlignment="1">
      <alignment horizontal="center" vertical="center" wrapText="1"/>
    </xf>
    <xf numFmtId="3" fontId="28" fillId="24" borderId="10" xfId="0" applyNumberFormat="1" applyFont="1" applyFill="1" applyBorder="1" applyAlignment="1">
      <alignment horizontal="right" vertical="center" wrapText="1"/>
    </xf>
    <xf numFmtId="0" fontId="28" fillId="0" borderId="10" xfId="0" applyNumberFormat="1" applyFont="1" applyFill="1" applyBorder="1" applyAlignment="1">
      <alignment horizontal="left" vertical="center" wrapText="1"/>
    </xf>
    <xf numFmtId="49" fontId="28" fillId="0" borderId="10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right" vertical="center" wrapText="1"/>
    </xf>
    <xf numFmtId="0" fontId="24" fillId="0" borderId="10" xfId="0" applyNumberFormat="1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/>
    </xf>
    <xf numFmtId="3" fontId="24" fillId="0" borderId="10" xfId="0" applyNumberFormat="1" applyFont="1" applyFill="1" applyBorder="1" applyAlignment="1">
      <alignment horizontal="right" vertical="center" wrapText="1"/>
    </xf>
    <xf numFmtId="0" fontId="24" fillId="0" borderId="10" xfId="0" applyFont="1" applyFill="1" applyBorder="1" applyAlignment="1">
      <alignment wrapText="1"/>
    </xf>
    <xf numFmtId="0" fontId="27" fillId="0" borderId="10" xfId="0" applyNumberFormat="1" applyFont="1" applyFill="1" applyBorder="1" applyAlignment="1">
      <alignment horizontal="left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/>
    </xf>
    <xf numFmtId="3" fontId="27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Fill="1"/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horizontal="center"/>
    </xf>
    <xf numFmtId="165" fontId="27" fillId="0" borderId="0" xfId="0" applyNumberFormat="1" applyFont="1" applyFill="1"/>
    <xf numFmtId="0" fontId="24" fillId="25" borderId="0" xfId="46" applyFont="1" applyFill="1" applyAlignment="1">
      <alignment wrapText="1"/>
    </xf>
    <xf numFmtId="0" fontId="24" fillId="25" borderId="0" xfId="46" applyFont="1" applyFill="1"/>
    <xf numFmtId="0" fontId="26" fillId="25" borderId="0" xfId="46" applyFont="1" applyFill="1"/>
    <xf numFmtId="0" fontId="26" fillId="25" borderId="0" xfId="46" applyFont="1" applyFill="1" applyAlignment="1">
      <alignment vertical="center"/>
    </xf>
    <xf numFmtId="0" fontId="29" fillId="25" borderId="0" xfId="0" applyFont="1" applyFill="1"/>
    <xf numFmtId="0" fontId="29" fillId="27" borderId="0" xfId="0" applyFont="1" applyFill="1"/>
    <xf numFmtId="0" fontId="27" fillId="0" borderId="11" xfId="0" applyNumberFormat="1" applyFont="1" applyFill="1" applyBorder="1" applyAlignment="1">
      <alignment horizontal="center" vertical="center" wrapText="1"/>
    </xf>
    <xf numFmtId="0" fontId="27" fillId="27" borderId="10" xfId="0" applyNumberFormat="1" applyFont="1" applyFill="1" applyBorder="1" applyAlignment="1">
      <alignment horizontal="center" vertical="center" wrapText="1"/>
    </xf>
    <xf numFmtId="0" fontId="24" fillId="25" borderId="10" xfId="46" applyNumberFormat="1" applyFont="1" applyFill="1" applyBorder="1" applyAlignment="1">
      <alignment horizontal="center" vertical="center" wrapText="1"/>
    </xf>
    <xf numFmtId="0" fontId="29" fillId="25" borderId="10" xfId="0" applyFont="1" applyFill="1" applyBorder="1" applyAlignment="1">
      <alignment horizontal="center" vertical="center" wrapText="1"/>
    </xf>
    <xf numFmtId="0" fontId="29" fillId="25" borderId="12" xfId="0" applyFont="1" applyFill="1" applyBorder="1" applyAlignment="1">
      <alignment horizontal="center" vertical="center" wrapText="1"/>
    </xf>
    <xf numFmtId="0" fontId="29" fillId="27" borderId="12" xfId="0" applyFont="1" applyFill="1" applyBorder="1" applyAlignment="1">
      <alignment horizontal="center" vertical="center" wrapText="1"/>
    </xf>
    <xf numFmtId="0" fontId="28" fillId="24" borderId="10" xfId="46" applyFont="1" applyFill="1" applyBorder="1" applyAlignment="1">
      <alignment horizontal="left" wrapText="1"/>
    </xf>
    <xf numFmtId="49" fontId="28" fillId="24" borderId="10" xfId="46" applyNumberFormat="1" applyFont="1" applyFill="1" applyBorder="1" applyAlignment="1">
      <alignment horizontal="center" vertical="center"/>
    </xf>
    <xf numFmtId="0" fontId="28" fillId="24" borderId="10" xfId="46" applyFont="1" applyFill="1" applyBorder="1" applyAlignment="1">
      <alignment horizontal="center" vertical="center"/>
    </xf>
    <xf numFmtId="3" fontId="28" fillId="24" borderId="10" xfId="46" applyNumberFormat="1" applyFont="1" applyFill="1" applyBorder="1" applyAlignment="1">
      <alignment horizontal="center" vertical="center"/>
    </xf>
    <xf numFmtId="4" fontId="28" fillId="24" borderId="10" xfId="46" applyNumberFormat="1" applyFont="1" applyFill="1" applyBorder="1" applyAlignment="1">
      <alignment horizontal="center" vertical="center"/>
    </xf>
    <xf numFmtId="49" fontId="28" fillId="26" borderId="10" xfId="46" applyNumberFormat="1" applyFont="1" applyFill="1" applyBorder="1" applyAlignment="1">
      <alignment horizontal="left" vertical="center" wrapText="1"/>
    </xf>
    <xf numFmtId="49" fontId="28" fillId="26" borderId="10" xfId="46" applyNumberFormat="1" applyFont="1" applyFill="1" applyBorder="1" applyAlignment="1">
      <alignment horizontal="center" vertical="center" wrapText="1"/>
    </xf>
    <xf numFmtId="3" fontId="28" fillId="26" borderId="10" xfId="46" applyNumberFormat="1" applyFont="1" applyFill="1" applyBorder="1" applyAlignment="1">
      <alignment horizontal="center" vertical="center" wrapText="1"/>
    </xf>
    <xf numFmtId="3" fontId="28" fillId="26" borderId="10" xfId="46" applyNumberFormat="1" applyFont="1" applyFill="1" applyBorder="1" applyAlignment="1">
      <alignment horizontal="center" vertical="center"/>
    </xf>
    <xf numFmtId="0" fontId="27" fillId="25" borderId="10" xfId="46" applyNumberFormat="1" applyFont="1" applyFill="1" applyBorder="1" applyAlignment="1">
      <alignment horizontal="left" vertical="center" wrapText="1"/>
    </xf>
    <xf numFmtId="49" fontId="27" fillId="25" borderId="10" xfId="46" applyNumberFormat="1" applyFont="1" applyFill="1" applyBorder="1" applyAlignment="1">
      <alignment horizontal="center" vertical="center" wrapText="1"/>
    </xf>
    <xf numFmtId="49" fontId="27" fillId="25" borderId="10" xfId="46" applyNumberFormat="1" applyFont="1" applyFill="1" applyBorder="1" applyAlignment="1">
      <alignment horizontal="center" vertical="center"/>
    </xf>
    <xf numFmtId="3" fontId="27" fillId="25" borderId="10" xfId="46" applyNumberFormat="1" applyFont="1" applyFill="1" applyBorder="1" applyAlignment="1">
      <alignment horizontal="center" vertical="center" wrapText="1"/>
    </xf>
    <xf numFmtId="3" fontId="27" fillId="25" borderId="10" xfId="46" applyNumberFormat="1" applyFont="1" applyFill="1" applyBorder="1" applyAlignment="1">
      <alignment horizontal="center" vertical="center"/>
    </xf>
    <xf numFmtId="3" fontId="28" fillId="27" borderId="10" xfId="46" applyNumberFormat="1" applyFont="1" applyFill="1" applyBorder="1" applyAlignment="1">
      <alignment horizontal="center" vertical="center"/>
    </xf>
    <xf numFmtId="0" fontId="24" fillId="25" borderId="10" xfId="46" applyNumberFormat="1" applyFont="1" applyFill="1" applyBorder="1" applyAlignment="1">
      <alignment horizontal="left" vertical="center" wrapText="1"/>
    </xf>
    <xf numFmtId="49" fontId="24" fillId="25" borderId="10" xfId="46" applyNumberFormat="1" applyFont="1" applyFill="1" applyBorder="1" applyAlignment="1">
      <alignment horizontal="center" vertical="center" wrapText="1"/>
    </xf>
    <xf numFmtId="49" fontId="24" fillId="25" borderId="10" xfId="46" applyNumberFormat="1" applyFont="1" applyFill="1" applyBorder="1" applyAlignment="1">
      <alignment horizontal="center" vertical="center"/>
    </xf>
    <xf numFmtId="3" fontId="24" fillId="25" borderId="10" xfId="46" applyNumberFormat="1" applyFont="1" applyFill="1" applyBorder="1" applyAlignment="1">
      <alignment horizontal="center" vertical="center" wrapText="1"/>
    </xf>
    <xf numFmtId="3" fontId="24" fillId="25" borderId="10" xfId="46" applyNumberFormat="1" applyFont="1" applyFill="1" applyBorder="1" applyAlignment="1">
      <alignment horizontal="center" vertical="center"/>
    </xf>
    <xf numFmtId="4" fontId="28" fillId="27" borderId="10" xfId="46" applyNumberFormat="1" applyFont="1" applyFill="1" applyBorder="1" applyAlignment="1">
      <alignment horizontal="center" vertical="center"/>
    </xf>
    <xf numFmtId="0" fontId="24" fillId="25" borderId="10" xfId="46" applyFont="1" applyFill="1" applyBorder="1" applyAlignment="1">
      <alignment wrapText="1"/>
    </xf>
    <xf numFmtId="0" fontId="24" fillId="27" borderId="10" xfId="46" applyNumberFormat="1" applyFont="1" applyFill="1" applyBorder="1" applyAlignment="1">
      <alignment horizontal="left" vertical="center" wrapText="1"/>
    </xf>
    <xf numFmtId="49" fontId="24" fillId="27" borderId="10" xfId="46" applyNumberFormat="1" applyFont="1" applyFill="1" applyBorder="1" applyAlignment="1">
      <alignment horizontal="center" vertical="center" wrapText="1"/>
    </xf>
    <xf numFmtId="49" fontId="24" fillId="27" borderId="10" xfId="46" applyNumberFormat="1" applyFont="1" applyFill="1" applyBorder="1" applyAlignment="1">
      <alignment horizontal="center" vertical="center"/>
    </xf>
    <xf numFmtId="3" fontId="24" fillId="27" borderId="10" xfId="46" applyNumberFormat="1" applyFont="1" applyFill="1" applyBorder="1" applyAlignment="1">
      <alignment horizontal="center" vertical="center" wrapText="1"/>
    </xf>
    <xf numFmtId="3" fontId="24" fillId="27" borderId="10" xfId="46" applyNumberFormat="1" applyFont="1" applyFill="1" applyBorder="1" applyAlignment="1">
      <alignment horizontal="center" vertical="center"/>
    </xf>
    <xf numFmtId="0" fontId="25" fillId="27" borderId="0" xfId="0" applyFont="1" applyFill="1"/>
    <xf numFmtId="3" fontId="25" fillId="0" borderId="0" xfId="0" applyNumberFormat="1" applyFont="1"/>
    <xf numFmtId="0" fontId="29" fillId="25" borderId="0" xfId="0" applyFont="1" applyFill="1" applyAlignment="1">
      <alignment wrapText="1"/>
    </xf>
    <xf numFmtId="0" fontId="29" fillId="25" borderId="10" xfId="0" applyFont="1" applyFill="1" applyBorder="1" applyAlignment="1">
      <alignment wrapText="1"/>
    </xf>
    <xf numFmtId="0" fontId="28" fillId="25" borderId="10" xfId="46" applyNumberFormat="1" applyFont="1" applyFill="1" applyBorder="1" applyAlignment="1">
      <alignment horizontal="left" vertical="center" wrapText="1"/>
    </xf>
    <xf numFmtId="49" fontId="28" fillId="25" borderId="10" xfId="46" applyNumberFormat="1" applyFont="1" applyFill="1" applyBorder="1" applyAlignment="1">
      <alignment horizontal="center" vertical="center" wrapText="1"/>
    </xf>
    <xf numFmtId="49" fontId="28" fillId="25" borderId="10" xfId="46" applyNumberFormat="1" applyFont="1" applyFill="1" applyBorder="1" applyAlignment="1">
      <alignment horizontal="center" vertical="center"/>
    </xf>
    <xf numFmtId="3" fontId="28" fillId="25" borderId="10" xfId="46" applyNumberFormat="1" applyFont="1" applyFill="1" applyBorder="1" applyAlignment="1">
      <alignment horizontal="center" vertical="center" wrapText="1"/>
    </xf>
    <xf numFmtId="0" fontId="24" fillId="0" borderId="10" xfId="46" applyNumberFormat="1" applyFont="1" applyFill="1" applyBorder="1" applyAlignment="1">
      <alignment horizontal="left" vertical="center" wrapText="1"/>
    </xf>
    <xf numFmtId="49" fontId="24" fillId="0" borderId="10" xfId="46" applyNumberFormat="1" applyFont="1" applyFill="1" applyBorder="1" applyAlignment="1">
      <alignment horizontal="center" vertical="center" wrapText="1"/>
    </xf>
    <xf numFmtId="49" fontId="24" fillId="0" borderId="10" xfId="46" applyNumberFormat="1" applyFont="1" applyFill="1" applyBorder="1" applyAlignment="1">
      <alignment horizontal="center" vertical="center"/>
    </xf>
    <xf numFmtId="3" fontId="24" fillId="0" borderId="10" xfId="46" applyNumberFormat="1" applyFont="1" applyFill="1" applyBorder="1" applyAlignment="1">
      <alignment horizontal="center" vertical="center" wrapText="1"/>
    </xf>
    <xf numFmtId="3" fontId="24" fillId="0" borderId="10" xfId="46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4" fillId="25" borderId="10" xfId="46" applyFont="1" applyFill="1" applyBorder="1" applyAlignment="1">
      <alignment vertical="center" wrapText="1"/>
    </xf>
    <xf numFmtId="49" fontId="28" fillId="26" borderId="10" xfId="46" applyNumberFormat="1" applyFont="1" applyFill="1" applyBorder="1" applyAlignment="1">
      <alignment horizontal="center" vertical="center"/>
    </xf>
    <xf numFmtId="0" fontId="30" fillId="0" borderId="0" xfId="0" applyFont="1" applyAlignment="1">
      <alignment wrapText="1"/>
    </xf>
    <xf numFmtId="0" fontId="30" fillId="0" borderId="0" xfId="0" applyFont="1"/>
    <xf numFmtId="0" fontId="30" fillId="27" borderId="0" xfId="0" applyFont="1" applyFill="1"/>
    <xf numFmtId="0" fontId="25" fillId="0" borderId="0" xfId="0" applyFont="1" applyAlignment="1">
      <alignment wrapText="1"/>
    </xf>
    <xf numFmtId="3" fontId="25" fillId="27" borderId="0" xfId="0" applyNumberFormat="1" applyFont="1" applyFill="1"/>
    <xf numFmtId="1" fontId="19" fillId="0" borderId="0" xfId="0" applyNumberFormat="1" applyFont="1" applyFill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1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/>
    <xf numFmtId="0" fontId="22" fillId="0" borderId="0" xfId="0" applyFont="1" applyAlignme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right"/>
    </xf>
    <xf numFmtId="0" fontId="23" fillId="0" borderId="10" xfId="0" applyFont="1" applyBorder="1" applyAlignment="1">
      <alignment horizontal="center" vertical="center" wrapText="1"/>
    </xf>
    <xf numFmtId="3" fontId="23" fillId="0" borderId="10" xfId="9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9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top" wrapText="1"/>
    </xf>
    <xf numFmtId="0" fontId="23" fillId="0" borderId="11" xfId="0" applyFont="1" applyFill="1" applyBorder="1" applyAlignment="1">
      <alignment vertical="top" wrapText="1"/>
    </xf>
    <xf numFmtId="0" fontId="23" fillId="0" borderId="11" xfId="0" applyFont="1" applyFill="1" applyBorder="1" applyAlignment="1">
      <alignment wrapText="1"/>
    </xf>
    <xf numFmtId="3" fontId="23" fillId="0" borderId="11" xfId="0" applyNumberFormat="1" applyFont="1" applyFill="1" applyBorder="1" applyAlignment="1">
      <alignment horizontal="right" wrapText="1"/>
    </xf>
    <xf numFmtId="3" fontId="23" fillId="0" borderId="10" xfId="0" applyNumberFormat="1" applyFont="1" applyFill="1" applyBorder="1" applyAlignment="1">
      <alignment horizontal="right"/>
    </xf>
    <xf numFmtId="0" fontId="22" fillId="0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right" wrapText="1"/>
    </xf>
    <xf numFmtId="3" fontId="22" fillId="0" borderId="10" xfId="0" applyNumberFormat="1" applyFont="1" applyFill="1" applyBorder="1" applyAlignment="1">
      <alignment horizontal="right"/>
    </xf>
    <xf numFmtId="0" fontId="22" fillId="0" borderId="1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center" wrapText="1"/>
    </xf>
    <xf numFmtId="3" fontId="22" fillId="0" borderId="10" xfId="0" applyNumberFormat="1" applyFont="1" applyBorder="1" applyAlignment="1">
      <alignment horizontal="right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center" wrapText="1"/>
    </xf>
    <xf numFmtId="3" fontId="22" fillId="0" borderId="10" xfId="0" applyNumberFormat="1" applyFont="1" applyFill="1" applyBorder="1" applyAlignment="1">
      <alignment horizontal="right" wrapText="1"/>
    </xf>
    <xf numFmtId="3" fontId="0" fillId="0" borderId="0" xfId="0" applyNumberFormat="1" applyFont="1"/>
    <xf numFmtId="3" fontId="22" fillId="27" borderId="0" xfId="0" applyNumberFormat="1" applyFont="1" applyFill="1" applyBorder="1" applyAlignment="1">
      <alignment horizontal="left"/>
    </xf>
    <xf numFmtId="3" fontId="22" fillId="27" borderId="0" xfId="0" applyNumberFormat="1" applyFont="1" applyFill="1" applyBorder="1"/>
    <xf numFmtId="0" fontId="19" fillId="25" borderId="0" xfId="46" applyFont="1" applyFill="1" applyAlignment="1">
      <alignment horizontal="center" wrapText="1"/>
    </xf>
    <xf numFmtId="0" fontId="32" fillId="0" borderId="0" xfId="0" applyFont="1" applyAlignment="1">
      <alignment wrapText="1"/>
    </xf>
  </cellXfs>
  <cellStyles count="91">
    <cellStyle name="20% - Акцент1 2" xfId="2"/>
    <cellStyle name="20% - Акцент1 3" xfId="47"/>
    <cellStyle name="20% - Акцент2 2" xfId="3"/>
    <cellStyle name="20% - Акцент2 3" xfId="48"/>
    <cellStyle name="20% - Акцент3 2" xfId="4"/>
    <cellStyle name="20% - Акцент3 3" xfId="49"/>
    <cellStyle name="20% - Акцент4 2" xfId="5"/>
    <cellStyle name="20% - Акцент4 3" xfId="50"/>
    <cellStyle name="20% - Акцент5 2" xfId="6"/>
    <cellStyle name="20% - Акцент5 3" xfId="51"/>
    <cellStyle name="20% - Акцент6 2" xfId="7"/>
    <cellStyle name="20% - Акцент6 3" xfId="52"/>
    <cellStyle name="40% - Акцент1 2" xfId="8"/>
    <cellStyle name="40% - Акцент1 3" xfId="53"/>
    <cellStyle name="40% - Акцент2 2" xfId="9"/>
    <cellStyle name="40% - Акцент2 3" xfId="54"/>
    <cellStyle name="40% - Акцент3 2" xfId="10"/>
    <cellStyle name="40% - Акцент3 3" xfId="55"/>
    <cellStyle name="40% - Акцент4 2" xfId="11"/>
    <cellStyle name="40% - Акцент4 3" xfId="56"/>
    <cellStyle name="40% - Акцент5 2" xfId="12"/>
    <cellStyle name="40% - Акцент5 3" xfId="57"/>
    <cellStyle name="40% - Акцент6 2" xfId="13"/>
    <cellStyle name="40% - Акцент6 3" xfId="58"/>
    <cellStyle name="60% - Акцент1 2" xfId="14"/>
    <cellStyle name="60% - Акцент1 3" xfId="59"/>
    <cellStyle name="60% - Акцент2 2" xfId="15"/>
    <cellStyle name="60% - Акцент2 3" xfId="60"/>
    <cellStyle name="60% - Акцент3 2" xfId="16"/>
    <cellStyle name="60% - Акцент3 3" xfId="61"/>
    <cellStyle name="60% - Акцент4 2" xfId="17"/>
    <cellStyle name="60% - Акцент4 3" xfId="62"/>
    <cellStyle name="60% - Акцент5 2" xfId="18"/>
    <cellStyle name="60% - Акцент5 3" xfId="63"/>
    <cellStyle name="60% - Акцент6 2" xfId="19"/>
    <cellStyle name="60% - Акцент6 3" xfId="64"/>
    <cellStyle name="Акцент1 2" xfId="20"/>
    <cellStyle name="Акцент1 3" xfId="65"/>
    <cellStyle name="Акцент2 2" xfId="21"/>
    <cellStyle name="Акцент2 3" xfId="66"/>
    <cellStyle name="Акцент3 2" xfId="22"/>
    <cellStyle name="Акцент3 3" xfId="67"/>
    <cellStyle name="Акцент4 2" xfId="23"/>
    <cellStyle name="Акцент4 3" xfId="68"/>
    <cellStyle name="Акцент5 2" xfId="24"/>
    <cellStyle name="Акцент5 3" xfId="69"/>
    <cellStyle name="Акцент6 2" xfId="25"/>
    <cellStyle name="Акцент6 3" xfId="70"/>
    <cellStyle name="Ввод  2" xfId="26"/>
    <cellStyle name="Ввод  3" xfId="71"/>
    <cellStyle name="Вывод 2" xfId="27"/>
    <cellStyle name="Вывод 3" xfId="72"/>
    <cellStyle name="Вычисление 2" xfId="28"/>
    <cellStyle name="Вычисление 3" xfId="73"/>
    <cellStyle name="Заголовок 1 2" xfId="29"/>
    <cellStyle name="Заголовок 1 3" xfId="74"/>
    <cellStyle name="Заголовок 2 2" xfId="30"/>
    <cellStyle name="Заголовок 2 3" xfId="75"/>
    <cellStyle name="Заголовок 3 2" xfId="31"/>
    <cellStyle name="Заголовок 3 3" xfId="76"/>
    <cellStyle name="Заголовок 4 2" xfId="32"/>
    <cellStyle name="Заголовок 4 3" xfId="77"/>
    <cellStyle name="Итог 2" xfId="33"/>
    <cellStyle name="Итог 3" xfId="78"/>
    <cellStyle name="Контрольная ячейка 2" xfId="34"/>
    <cellStyle name="Контрольная ячейка 3" xfId="79"/>
    <cellStyle name="Название 2" xfId="35"/>
    <cellStyle name="Название 3" xfId="80"/>
    <cellStyle name="Нейтральный 2" xfId="36"/>
    <cellStyle name="Нейтральный 3" xfId="81"/>
    <cellStyle name="Обычный" xfId="0" builtinId="0"/>
    <cellStyle name="Обычный 2" xfId="1"/>
    <cellStyle name="Обычный 2 2" xfId="37"/>
    <cellStyle name="Обычный 2 3" xfId="82"/>
    <cellStyle name="Обычный 3" xfId="46"/>
    <cellStyle name="Обычный_приложения 10" xfId="90"/>
    <cellStyle name="Обычный_расходы" xfId="89"/>
    <cellStyle name="Обычный_Уточненные Приложения 1,6,7,8,9,13июль 2008" xfId="38"/>
    <cellStyle name="Обычный_Уточненные Приложения 1,6,7,8,9,13июль 2008 2" xfId="39"/>
    <cellStyle name="Плохой 2" xfId="40"/>
    <cellStyle name="Плохой 3" xfId="83"/>
    <cellStyle name="Пояснение 2" xfId="41"/>
    <cellStyle name="Пояснение 3" xfId="84"/>
    <cellStyle name="Примечание 2" xfId="42"/>
    <cellStyle name="Примечание 3" xfId="85"/>
    <cellStyle name="Связанная ячейка 2" xfId="43"/>
    <cellStyle name="Связанная ячейка 3" xfId="86"/>
    <cellStyle name="Текст предупреждения 2" xfId="44"/>
    <cellStyle name="Текст предупреждения 3" xfId="87"/>
    <cellStyle name="Хороший 2" xfId="45"/>
    <cellStyle name="Хороший 3" xfId="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zoomScale="86" zoomScaleNormal="86" workbookViewId="0">
      <selection activeCell="A4" sqref="A4:F4"/>
    </sheetView>
  </sheetViews>
  <sheetFormatPr defaultRowHeight="15" x14ac:dyDescent="0.25"/>
  <cols>
    <col min="1" max="1" width="27.7109375" style="3" customWidth="1"/>
    <col min="2" max="2" width="52" style="4" customWidth="1"/>
    <col min="3" max="3" width="15.42578125" style="3" customWidth="1"/>
    <col min="4" max="4" width="13.42578125" style="3" customWidth="1"/>
    <col min="5" max="5" width="15" style="3" customWidth="1"/>
    <col min="6" max="6" width="14.140625" style="3" customWidth="1"/>
    <col min="7" max="16384" width="9.140625" style="3"/>
  </cols>
  <sheetData>
    <row r="1" spans="1:6" x14ac:dyDescent="0.25">
      <c r="A1" s="5"/>
      <c r="B1" s="6"/>
      <c r="E1" s="1" t="s">
        <v>650</v>
      </c>
    </row>
    <row r="2" spans="1:6" x14ac:dyDescent="0.25">
      <c r="A2" s="5"/>
      <c r="B2" s="6"/>
      <c r="E2" s="2" t="s">
        <v>651</v>
      </c>
    </row>
    <row r="3" spans="1:6" x14ac:dyDescent="0.25">
      <c r="A3" s="5"/>
      <c r="B3" s="6"/>
    </row>
    <row r="4" spans="1:6" ht="20.25" customHeight="1" x14ac:dyDescent="0.3">
      <c r="A4" s="126" t="s">
        <v>652</v>
      </c>
      <c r="B4" s="126"/>
      <c r="C4" s="126"/>
      <c r="D4" s="126"/>
      <c r="E4" s="126"/>
      <c r="F4" s="126"/>
    </row>
    <row r="5" spans="1:6" x14ac:dyDescent="0.25">
      <c r="A5" s="5"/>
      <c r="B5" s="6"/>
    </row>
    <row r="6" spans="1:6" x14ac:dyDescent="0.25">
      <c r="A6" s="5"/>
      <c r="B6" s="6"/>
    </row>
    <row r="7" spans="1:6" ht="74.25" customHeight="1" x14ac:dyDescent="0.25">
      <c r="A7" s="7" t="s">
        <v>0</v>
      </c>
      <c r="B7" s="8" t="s">
        <v>1</v>
      </c>
      <c r="C7" s="7" t="s">
        <v>2</v>
      </c>
      <c r="D7" s="9" t="s">
        <v>646</v>
      </c>
      <c r="E7" s="10" t="s">
        <v>647</v>
      </c>
      <c r="F7" s="9" t="s">
        <v>648</v>
      </c>
    </row>
    <row r="8" spans="1:6" x14ac:dyDescent="0.25">
      <c r="A8" s="11">
        <v>1</v>
      </c>
      <c r="B8" s="12">
        <v>2</v>
      </c>
      <c r="C8" s="11">
        <v>3</v>
      </c>
      <c r="D8" s="11">
        <v>4</v>
      </c>
      <c r="E8" s="11">
        <v>5</v>
      </c>
      <c r="F8" s="11">
        <v>6</v>
      </c>
    </row>
    <row r="9" spans="1:6" x14ac:dyDescent="0.25">
      <c r="A9" s="13" t="s">
        <v>3</v>
      </c>
      <c r="B9" s="14" t="s">
        <v>4</v>
      </c>
      <c r="C9" s="15">
        <f>C10+C36</f>
        <v>3303144800</v>
      </c>
      <c r="D9" s="15">
        <f>F9-C9</f>
        <v>26000000</v>
      </c>
      <c r="E9" s="15">
        <f>D9/C9*100</f>
        <v>0.78712867810094189</v>
      </c>
      <c r="F9" s="15">
        <f>F10+F36</f>
        <v>3329144800</v>
      </c>
    </row>
    <row r="10" spans="1:6" x14ac:dyDescent="0.25">
      <c r="A10" s="13"/>
      <c r="B10" s="16" t="s">
        <v>5</v>
      </c>
      <c r="C10" s="15">
        <f>C11+C16+C24+C32</f>
        <v>3127503100</v>
      </c>
      <c r="D10" s="15">
        <f t="shared" ref="D10:D72" si="0">F10-C10</f>
        <v>0</v>
      </c>
      <c r="E10" s="15">
        <f t="shared" ref="E10:E72" si="1">D10/C10*100</f>
        <v>0</v>
      </c>
      <c r="F10" s="15">
        <f>F11+F16+F24+F32</f>
        <v>3127503100</v>
      </c>
    </row>
    <row r="11" spans="1:6" x14ac:dyDescent="0.25">
      <c r="A11" s="17" t="s">
        <v>6</v>
      </c>
      <c r="B11" s="18" t="s">
        <v>7</v>
      </c>
      <c r="C11" s="15">
        <f>C12+C13+C15</f>
        <v>2671872500</v>
      </c>
      <c r="D11" s="15">
        <f t="shared" si="0"/>
        <v>0</v>
      </c>
      <c r="E11" s="15">
        <f t="shared" si="1"/>
        <v>0</v>
      </c>
      <c r="F11" s="15">
        <f>F12+F13+F15</f>
        <v>2671872500</v>
      </c>
    </row>
    <row r="12" spans="1:6" ht="90" x14ac:dyDescent="0.25">
      <c r="A12" s="19" t="s">
        <v>8</v>
      </c>
      <c r="B12" s="20" t="s">
        <v>9</v>
      </c>
      <c r="C12" s="21">
        <v>2654757500</v>
      </c>
      <c r="D12" s="15">
        <f t="shared" si="0"/>
        <v>0</v>
      </c>
      <c r="E12" s="15">
        <f t="shared" si="1"/>
        <v>0</v>
      </c>
      <c r="F12" s="21">
        <v>2654757500</v>
      </c>
    </row>
    <row r="13" spans="1:6" ht="135" x14ac:dyDescent="0.25">
      <c r="A13" s="19" t="s">
        <v>10</v>
      </c>
      <c r="B13" s="20" t="s">
        <v>11</v>
      </c>
      <c r="C13" s="22">
        <v>13080000</v>
      </c>
      <c r="D13" s="15">
        <f t="shared" si="0"/>
        <v>0</v>
      </c>
      <c r="E13" s="15">
        <f t="shared" si="1"/>
        <v>0</v>
      </c>
      <c r="F13" s="22">
        <v>13080000</v>
      </c>
    </row>
    <row r="14" spans="1:6" ht="60" x14ac:dyDescent="0.25">
      <c r="A14" s="19" t="s">
        <v>12</v>
      </c>
      <c r="B14" s="20" t="s">
        <v>13</v>
      </c>
      <c r="C14" s="21">
        <v>0</v>
      </c>
      <c r="D14" s="15">
        <f t="shared" si="0"/>
        <v>0</v>
      </c>
      <c r="E14" s="15">
        <v>0</v>
      </c>
      <c r="F14" s="21">
        <v>0</v>
      </c>
    </row>
    <row r="15" spans="1:6" ht="105" x14ac:dyDescent="0.25">
      <c r="A15" s="19" t="s">
        <v>14</v>
      </c>
      <c r="B15" s="20" t="s">
        <v>15</v>
      </c>
      <c r="C15" s="21">
        <v>4035000</v>
      </c>
      <c r="D15" s="15">
        <f t="shared" si="0"/>
        <v>0</v>
      </c>
      <c r="E15" s="15">
        <f t="shared" si="1"/>
        <v>0</v>
      </c>
      <c r="F15" s="21">
        <v>4035000</v>
      </c>
    </row>
    <row r="16" spans="1:6" x14ac:dyDescent="0.25">
      <c r="A16" s="17" t="s">
        <v>16</v>
      </c>
      <c r="B16" s="18" t="s">
        <v>17</v>
      </c>
      <c r="C16" s="23">
        <f>C17+C22+C23</f>
        <v>297536900</v>
      </c>
      <c r="D16" s="15">
        <f t="shared" si="0"/>
        <v>0</v>
      </c>
      <c r="E16" s="15">
        <f t="shared" si="1"/>
        <v>0</v>
      </c>
      <c r="F16" s="23">
        <f>F17+F22+F23</f>
        <v>297536900</v>
      </c>
    </row>
    <row r="17" spans="1:6" ht="30" x14ac:dyDescent="0.25">
      <c r="A17" s="24" t="s">
        <v>18</v>
      </c>
      <c r="B17" s="25" t="s">
        <v>19</v>
      </c>
      <c r="C17" s="21">
        <f>C18+C19+C20+C21</f>
        <v>163583000</v>
      </c>
      <c r="D17" s="15">
        <f t="shared" si="0"/>
        <v>0</v>
      </c>
      <c r="E17" s="15">
        <f t="shared" si="1"/>
        <v>0</v>
      </c>
      <c r="F17" s="21">
        <f>F18+F19+F20+F21</f>
        <v>163583000</v>
      </c>
    </row>
    <row r="18" spans="1:6" ht="30" x14ac:dyDescent="0.25">
      <c r="A18" s="24" t="s">
        <v>20</v>
      </c>
      <c r="B18" s="25" t="s">
        <v>21</v>
      </c>
      <c r="C18" s="21">
        <v>124583000</v>
      </c>
      <c r="D18" s="15">
        <f t="shared" si="0"/>
        <v>0</v>
      </c>
      <c r="E18" s="15">
        <f t="shared" si="1"/>
        <v>0</v>
      </c>
      <c r="F18" s="21">
        <v>124583000</v>
      </c>
    </row>
    <row r="19" spans="1:6" ht="45" x14ac:dyDescent="0.25">
      <c r="A19" s="24" t="s">
        <v>22</v>
      </c>
      <c r="B19" s="25" t="s">
        <v>23</v>
      </c>
      <c r="C19" s="21">
        <v>30000000</v>
      </c>
      <c r="D19" s="15">
        <f t="shared" si="0"/>
        <v>0</v>
      </c>
      <c r="E19" s="15">
        <f t="shared" si="1"/>
        <v>0</v>
      </c>
      <c r="F19" s="21">
        <v>30000000</v>
      </c>
    </row>
    <row r="20" spans="1:6" ht="45" x14ac:dyDescent="0.25">
      <c r="A20" s="24" t="s">
        <v>24</v>
      </c>
      <c r="B20" s="25" t="s">
        <v>25</v>
      </c>
      <c r="C20" s="21">
        <v>1000000</v>
      </c>
      <c r="D20" s="15">
        <f t="shared" si="0"/>
        <v>0</v>
      </c>
      <c r="E20" s="15">
        <f t="shared" si="1"/>
        <v>0</v>
      </c>
      <c r="F20" s="21">
        <v>1000000</v>
      </c>
    </row>
    <row r="21" spans="1:6" ht="30" x14ac:dyDescent="0.25">
      <c r="A21" s="24" t="s">
        <v>26</v>
      </c>
      <c r="B21" s="25" t="s">
        <v>27</v>
      </c>
      <c r="C21" s="21">
        <v>8000000</v>
      </c>
      <c r="D21" s="15">
        <f t="shared" si="0"/>
        <v>0</v>
      </c>
      <c r="E21" s="15">
        <f t="shared" si="1"/>
        <v>0</v>
      </c>
      <c r="F21" s="21">
        <v>8000000</v>
      </c>
    </row>
    <row r="22" spans="1:6" ht="30" x14ac:dyDescent="0.25">
      <c r="A22" s="24" t="s">
        <v>28</v>
      </c>
      <c r="B22" s="25" t="s">
        <v>29</v>
      </c>
      <c r="C22" s="21">
        <v>133703900</v>
      </c>
      <c r="D22" s="15">
        <f t="shared" si="0"/>
        <v>0</v>
      </c>
      <c r="E22" s="15">
        <f t="shared" si="1"/>
        <v>0</v>
      </c>
      <c r="F22" s="21">
        <v>133703900</v>
      </c>
    </row>
    <row r="23" spans="1:6" x14ac:dyDescent="0.25">
      <c r="A23" s="24" t="s">
        <v>30</v>
      </c>
      <c r="B23" s="25" t="s">
        <v>31</v>
      </c>
      <c r="C23" s="21">
        <v>250000</v>
      </c>
      <c r="D23" s="15">
        <f t="shared" si="0"/>
        <v>0</v>
      </c>
      <c r="E23" s="15">
        <f t="shared" si="1"/>
        <v>0</v>
      </c>
      <c r="F23" s="21">
        <v>250000</v>
      </c>
    </row>
    <row r="24" spans="1:6" x14ac:dyDescent="0.25">
      <c r="A24" s="17" t="s">
        <v>32</v>
      </c>
      <c r="B24" s="26" t="s">
        <v>33</v>
      </c>
      <c r="C24" s="15">
        <f>C25+C26+C29</f>
        <v>143593700</v>
      </c>
      <c r="D24" s="15">
        <f t="shared" si="0"/>
        <v>0</v>
      </c>
      <c r="E24" s="15">
        <f t="shared" si="1"/>
        <v>0</v>
      </c>
      <c r="F24" s="15">
        <f>F25+F26+F29</f>
        <v>143593700</v>
      </c>
    </row>
    <row r="25" spans="1:6" ht="45" x14ac:dyDescent="0.25">
      <c r="A25" s="24" t="s">
        <v>34</v>
      </c>
      <c r="B25" s="27" t="s">
        <v>35</v>
      </c>
      <c r="C25" s="21">
        <v>14296000</v>
      </c>
      <c r="D25" s="15">
        <f t="shared" si="0"/>
        <v>0</v>
      </c>
      <c r="E25" s="15">
        <f t="shared" si="1"/>
        <v>0</v>
      </c>
      <c r="F25" s="21">
        <v>14296000</v>
      </c>
    </row>
    <row r="26" spans="1:6" x14ac:dyDescent="0.25">
      <c r="A26" s="24" t="s">
        <v>36</v>
      </c>
      <c r="B26" s="27" t="s">
        <v>37</v>
      </c>
      <c r="C26" s="21">
        <f>C27+C28</f>
        <v>63206600</v>
      </c>
      <c r="D26" s="15">
        <f t="shared" si="0"/>
        <v>0</v>
      </c>
      <c r="E26" s="15">
        <f t="shared" si="1"/>
        <v>0</v>
      </c>
      <c r="F26" s="21">
        <f>F27+F28</f>
        <v>63206600</v>
      </c>
    </row>
    <row r="27" spans="1:6" ht="90" x14ac:dyDescent="0.25">
      <c r="A27" s="24" t="s">
        <v>38</v>
      </c>
      <c r="B27" s="27" t="s">
        <v>39</v>
      </c>
      <c r="C27" s="21">
        <v>6500000</v>
      </c>
      <c r="D27" s="15">
        <f t="shared" si="0"/>
        <v>0</v>
      </c>
      <c r="E27" s="15">
        <f t="shared" si="1"/>
        <v>0</v>
      </c>
      <c r="F27" s="21">
        <v>6500000</v>
      </c>
    </row>
    <row r="28" spans="1:6" ht="90" x14ac:dyDescent="0.25">
      <c r="A28" s="24" t="s">
        <v>40</v>
      </c>
      <c r="B28" s="27" t="s">
        <v>41</v>
      </c>
      <c r="C28" s="21">
        <v>56706600</v>
      </c>
      <c r="D28" s="15">
        <f t="shared" si="0"/>
        <v>0</v>
      </c>
      <c r="E28" s="15">
        <f t="shared" si="1"/>
        <v>0</v>
      </c>
      <c r="F28" s="21">
        <v>56706600</v>
      </c>
    </row>
    <row r="29" spans="1:6" x14ac:dyDescent="0.25">
      <c r="A29" s="24" t="s">
        <v>42</v>
      </c>
      <c r="B29" s="28" t="s">
        <v>43</v>
      </c>
      <c r="C29" s="21">
        <f>C31+C30</f>
        <v>66091100</v>
      </c>
      <c r="D29" s="15">
        <f t="shared" si="0"/>
        <v>0</v>
      </c>
      <c r="E29" s="15">
        <f t="shared" si="1"/>
        <v>0</v>
      </c>
      <c r="F29" s="21">
        <f>F31+F30</f>
        <v>66091100</v>
      </c>
    </row>
    <row r="30" spans="1:6" x14ac:dyDescent="0.25">
      <c r="A30" s="24" t="s">
        <v>44</v>
      </c>
      <c r="B30" s="28" t="s">
        <v>45</v>
      </c>
      <c r="C30" s="21">
        <v>41251100</v>
      </c>
      <c r="D30" s="15">
        <f t="shared" si="0"/>
        <v>0</v>
      </c>
      <c r="E30" s="15">
        <f t="shared" si="1"/>
        <v>0</v>
      </c>
      <c r="F30" s="21">
        <v>41251100</v>
      </c>
    </row>
    <row r="31" spans="1:6" x14ac:dyDescent="0.25">
      <c r="A31" s="24" t="s">
        <v>46</v>
      </c>
      <c r="B31" s="28" t="s">
        <v>47</v>
      </c>
      <c r="C31" s="21">
        <v>24840000</v>
      </c>
      <c r="D31" s="15">
        <f t="shared" si="0"/>
        <v>0</v>
      </c>
      <c r="E31" s="15">
        <f t="shared" si="1"/>
        <v>0</v>
      </c>
      <c r="F31" s="21">
        <v>24840000</v>
      </c>
    </row>
    <row r="32" spans="1:6" x14ac:dyDescent="0.25">
      <c r="A32" s="17" t="s">
        <v>48</v>
      </c>
      <c r="B32" s="29" t="s">
        <v>49</v>
      </c>
      <c r="C32" s="15">
        <f>C33+C34</f>
        <v>14500000</v>
      </c>
      <c r="D32" s="15">
        <f t="shared" si="0"/>
        <v>0</v>
      </c>
      <c r="E32" s="15">
        <f t="shared" si="1"/>
        <v>0</v>
      </c>
      <c r="F32" s="15">
        <f>F33+F34</f>
        <v>14500000</v>
      </c>
    </row>
    <row r="33" spans="1:6" ht="60" x14ac:dyDescent="0.25">
      <c r="A33" s="24" t="s">
        <v>50</v>
      </c>
      <c r="B33" s="30" t="s">
        <v>51</v>
      </c>
      <c r="C33" s="21">
        <v>12000000</v>
      </c>
      <c r="D33" s="15">
        <f t="shared" si="0"/>
        <v>0</v>
      </c>
      <c r="E33" s="15">
        <f t="shared" si="1"/>
        <v>0</v>
      </c>
      <c r="F33" s="21">
        <v>12000000</v>
      </c>
    </row>
    <row r="34" spans="1:6" ht="90" x14ac:dyDescent="0.25">
      <c r="A34" s="24" t="s">
        <v>52</v>
      </c>
      <c r="B34" s="30" t="s">
        <v>53</v>
      </c>
      <c r="C34" s="21">
        <v>2500000</v>
      </c>
      <c r="D34" s="15">
        <f t="shared" si="0"/>
        <v>0</v>
      </c>
      <c r="E34" s="15">
        <f t="shared" si="1"/>
        <v>0</v>
      </c>
      <c r="F34" s="21">
        <v>2500000</v>
      </c>
    </row>
    <row r="35" spans="1:6" ht="30" x14ac:dyDescent="0.25">
      <c r="A35" s="24" t="s">
        <v>54</v>
      </c>
      <c r="B35" s="27" t="s">
        <v>55</v>
      </c>
      <c r="C35" s="21"/>
      <c r="D35" s="15">
        <f t="shared" si="0"/>
        <v>0</v>
      </c>
      <c r="E35" s="15"/>
      <c r="F35" s="21"/>
    </row>
    <row r="36" spans="1:6" x14ac:dyDescent="0.25">
      <c r="A36" s="17"/>
      <c r="B36" s="26" t="s">
        <v>56</v>
      </c>
      <c r="C36" s="15">
        <f>C37+C44+C46+C49+C52</f>
        <v>175641700</v>
      </c>
      <c r="D36" s="15">
        <f t="shared" si="0"/>
        <v>26000000</v>
      </c>
      <c r="E36" s="15">
        <f t="shared" si="1"/>
        <v>14.80286287367977</v>
      </c>
      <c r="F36" s="15">
        <f>F37+F44+F46+F52+F49</f>
        <v>201641700</v>
      </c>
    </row>
    <row r="37" spans="1:6" ht="43.5" x14ac:dyDescent="0.25">
      <c r="A37" s="17" t="s">
        <v>57</v>
      </c>
      <c r="B37" s="26" t="s">
        <v>58</v>
      </c>
      <c r="C37" s="15">
        <f>C38+C39+C40+C41+C42+C43</f>
        <v>137500000</v>
      </c>
      <c r="D37" s="15">
        <f t="shared" si="0"/>
        <v>0</v>
      </c>
      <c r="E37" s="15">
        <f t="shared" si="1"/>
        <v>0</v>
      </c>
      <c r="F37" s="15">
        <f>F38+F39+F40+F41+F42+F43</f>
        <v>137500000</v>
      </c>
    </row>
    <row r="38" spans="1:6" ht="60" x14ac:dyDescent="0.25">
      <c r="A38" s="24" t="s">
        <v>59</v>
      </c>
      <c r="B38" s="25" t="s">
        <v>60</v>
      </c>
      <c r="C38" s="21">
        <v>2000000</v>
      </c>
      <c r="D38" s="15">
        <f t="shared" si="0"/>
        <v>0</v>
      </c>
      <c r="E38" s="15">
        <f t="shared" si="1"/>
        <v>0</v>
      </c>
      <c r="F38" s="21">
        <v>2000000</v>
      </c>
    </row>
    <row r="39" spans="1:6" ht="90" x14ac:dyDescent="0.25">
      <c r="A39" s="24" t="s">
        <v>61</v>
      </c>
      <c r="B39" s="31" t="s">
        <v>62</v>
      </c>
      <c r="C39" s="21">
        <v>112700000</v>
      </c>
      <c r="D39" s="15">
        <f t="shared" si="0"/>
        <v>0</v>
      </c>
      <c r="E39" s="15">
        <f t="shared" si="1"/>
        <v>0</v>
      </c>
      <c r="F39" s="21">
        <v>112700000</v>
      </c>
    </row>
    <row r="40" spans="1:6" ht="90" x14ac:dyDescent="0.25">
      <c r="A40" s="24" t="s">
        <v>63</v>
      </c>
      <c r="B40" s="32" t="s">
        <v>64</v>
      </c>
      <c r="C40" s="21">
        <v>300000</v>
      </c>
      <c r="D40" s="15">
        <f t="shared" si="0"/>
        <v>0</v>
      </c>
      <c r="E40" s="15">
        <f t="shared" si="1"/>
        <v>0</v>
      </c>
      <c r="F40" s="21">
        <v>300000</v>
      </c>
    </row>
    <row r="41" spans="1:6" ht="75" x14ac:dyDescent="0.25">
      <c r="A41" s="24" t="s">
        <v>65</v>
      </c>
      <c r="B41" s="25" t="s">
        <v>66</v>
      </c>
      <c r="C41" s="21">
        <v>20000000</v>
      </c>
      <c r="D41" s="15">
        <f t="shared" si="0"/>
        <v>0</v>
      </c>
      <c r="E41" s="15">
        <f t="shared" si="1"/>
        <v>0</v>
      </c>
      <c r="F41" s="21">
        <v>20000000</v>
      </c>
    </row>
    <row r="42" spans="1:6" ht="60" x14ac:dyDescent="0.25">
      <c r="A42" s="24" t="s">
        <v>67</v>
      </c>
      <c r="B42" s="25" t="s">
        <v>68</v>
      </c>
      <c r="C42" s="21">
        <v>500000</v>
      </c>
      <c r="D42" s="15">
        <f t="shared" si="0"/>
        <v>0</v>
      </c>
      <c r="E42" s="15">
        <f t="shared" si="1"/>
        <v>0</v>
      </c>
      <c r="F42" s="21">
        <v>500000</v>
      </c>
    </row>
    <row r="43" spans="1:6" ht="90" x14ac:dyDescent="0.25">
      <c r="A43" s="24" t="s">
        <v>69</v>
      </c>
      <c r="B43" s="25" t="s">
        <v>70</v>
      </c>
      <c r="C43" s="21">
        <v>2000000</v>
      </c>
      <c r="D43" s="15">
        <f t="shared" si="0"/>
        <v>0</v>
      </c>
      <c r="E43" s="15">
        <f t="shared" si="1"/>
        <v>0</v>
      </c>
      <c r="F43" s="21">
        <v>2000000</v>
      </c>
    </row>
    <row r="44" spans="1:6" ht="29.25" x14ac:dyDescent="0.25">
      <c r="A44" s="17" t="s">
        <v>71</v>
      </c>
      <c r="B44" s="26" t="s">
        <v>72</v>
      </c>
      <c r="C44" s="15">
        <f>C45</f>
        <v>3514500</v>
      </c>
      <c r="D44" s="15">
        <f t="shared" si="0"/>
        <v>0</v>
      </c>
      <c r="E44" s="15">
        <f t="shared" si="1"/>
        <v>0</v>
      </c>
      <c r="F44" s="15">
        <f>F45</f>
        <v>3514500</v>
      </c>
    </row>
    <row r="45" spans="1:6" ht="30" x14ac:dyDescent="0.25">
      <c r="A45" s="24" t="s">
        <v>73</v>
      </c>
      <c r="B45" s="25" t="s">
        <v>74</v>
      </c>
      <c r="C45" s="21">
        <v>3514500</v>
      </c>
      <c r="D45" s="15">
        <f t="shared" si="0"/>
        <v>0</v>
      </c>
      <c r="E45" s="15">
        <f t="shared" si="1"/>
        <v>0</v>
      </c>
      <c r="F45" s="21">
        <v>3514500</v>
      </c>
    </row>
    <row r="46" spans="1:6" ht="29.25" x14ac:dyDescent="0.25">
      <c r="A46" s="17" t="s">
        <v>75</v>
      </c>
      <c r="B46" s="26" t="s">
        <v>76</v>
      </c>
      <c r="C46" s="23">
        <f>C47+C48</f>
        <v>2700000</v>
      </c>
      <c r="D46" s="15">
        <f t="shared" si="0"/>
        <v>26000000</v>
      </c>
      <c r="E46" s="15">
        <f t="shared" si="1"/>
        <v>962.96296296296293</v>
      </c>
      <c r="F46" s="23">
        <f>F47+F48</f>
        <v>28700000</v>
      </c>
    </row>
    <row r="47" spans="1:6" ht="30" x14ac:dyDescent="0.25">
      <c r="A47" s="24" t="s">
        <v>77</v>
      </c>
      <c r="B47" s="25" t="s">
        <v>78</v>
      </c>
      <c r="C47" s="22">
        <v>1200000</v>
      </c>
      <c r="D47" s="15">
        <f t="shared" si="0"/>
        <v>0</v>
      </c>
      <c r="E47" s="15">
        <f t="shared" si="1"/>
        <v>0</v>
      </c>
      <c r="F47" s="22">
        <v>1200000</v>
      </c>
    </row>
    <row r="48" spans="1:6" ht="30" x14ac:dyDescent="0.25">
      <c r="A48" s="24" t="s">
        <v>79</v>
      </c>
      <c r="B48" s="25" t="s">
        <v>80</v>
      </c>
      <c r="C48" s="22">
        <v>1500000</v>
      </c>
      <c r="D48" s="15">
        <f t="shared" si="0"/>
        <v>26000000</v>
      </c>
      <c r="E48" s="15">
        <f t="shared" si="1"/>
        <v>1733.3333333333333</v>
      </c>
      <c r="F48" s="22">
        <v>27500000</v>
      </c>
    </row>
    <row r="49" spans="1:6" ht="29.25" x14ac:dyDescent="0.25">
      <c r="A49" s="17" t="s">
        <v>81</v>
      </c>
      <c r="B49" s="26" t="s">
        <v>82</v>
      </c>
      <c r="C49" s="15">
        <f>C50+C51</f>
        <v>18000000</v>
      </c>
      <c r="D49" s="15">
        <f t="shared" si="0"/>
        <v>0</v>
      </c>
      <c r="E49" s="15">
        <f t="shared" si="1"/>
        <v>0</v>
      </c>
      <c r="F49" s="15">
        <f>F50+F51</f>
        <v>18000000</v>
      </c>
    </row>
    <row r="50" spans="1:6" ht="105" x14ac:dyDescent="0.25">
      <c r="A50" s="24" t="s">
        <v>83</v>
      </c>
      <c r="B50" s="32" t="s">
        <v>84</v>
      </c>
      <c r="C50" s="21">
        <v>15000000</v>
      </c>
      <c r="D50" s="15">
        <f t="shared" si="0"/>
        <v>0</v>
      </c>
      <c r="E50" s="15">
        <f t="shared" si="1"/>
        <v>0</v>
      </c>
      <c r="F50" s="21">
        <v>15000000</v>
      </c>
    </row>
    <row r="51" spans="1:6" ht="60" x14ac:dyDescent="0.25">
      <c r="A51" s="24" t="s">
        <v>85</v>
      </c>
      <c r="B51" s="32" t="s">
        <v>86</v>
      </c>
      <c r="C51" s="21">
        <v>3000000</v>
      </c>
      <c r="D51" s="15">
        <f t="shared" si="0"/>
        <v>0</v>
      </c>
      <c r="E51" s="15">
        <f t="shared" si="1"/>
        <v>0</v>
      </c>
      <c r="F51" s="21">
        <v>3000000</v>
      </c>
    </row>
    <row r="52" spans="1:6" x14ac:dyDescent="0.25">
      <c r="A52" s="17" t="s">
        <v>87</v>
      </c>
      <c r="B52" s="26" t="s">
        <v>88</v>
      </c>
      <c r="C52" s="15">
        <f>C53+C54+C55+C56+C57+C58+C59+C60+C61+C62+C63+C64</f>
        <v>13927200</v>
      </c>
      <c r="D52" s="15">
        <f t="shared" si="0"/>
        <v>0</v>
      </c>
      <c r="E52" s="15">
        <f t="shared" si="1"/>
        <v>0</v>
      </c>
      <c r="F52" s="15">
        <f>F53+F54+F55+F56+F57+F58+F59+F60+F61+F62+F63+F64</f>
        <v>13927200</v>
      </c>
    </row>
    <row r="53" spans="1:6" ht="120" x14ac:dyDescent="0.25">
      <c r="A53" s="24" t="s">
        <v>89</v>
      </c>
      <c r="B53" s="27" t="s">
        <v>90</v>
      </c>
      <c r="C53" s="21">
        <v>600000</v>
      </c>
      <c r="D53" s="15">
        <f t="shared" si="0"/>
        <v>0</v>
      </c>
      <c r="E53" s="15">
        <f t="shared" si="1"/>
        <v>0</v>
      </c>
      <c r="F53" s="21">
        <v>600000</v>
      </c>
    </row>
    <row r="54" spans="1:6" ht="60" x14ac:dyDescent="0.25">
      <c r="A54" s="24" t="s">
        <v>91</v>
      </c>
      <c r="B54" s="27" t="s">
        <v>92</v>
      </c>
      <c r="C54" s="21">
        <v>200000</v>
      </c>
      <c r="D54" s="15">
        <f t="shared" si="0"/>
        <v>0</v>
      </c>
      <c r="E54" s="15">
        <f t="shared" si="1"/>
        <v>0</v>
      </c>
      <c r="F54" s="21">
        <v>200000</v>
      </c>
    </row>
    <row r="55" spans="1:6" ht="75" x14ac:dyDescent="0.25">
      <c r="A55" s="24" t="s">
        <v>93</v>
      </c>
      <c r="B55" s="27" t="s">
        <v>94</v>
      </c>
      <c r="C55" s="21">
        <v>800000</v>
      </c>
      <c r="D55" s="15">
        <f t="shared" si="0"/>
        <v>0</v>
      </c>
      <c r="E55" s="15">
        <f t="shared" si="1"/>
        <v>0</v>
      </c>
      <c r="F55" s="21">
        <v>800000</v>
      </c>
    </row>
    <row r="56" spans="1:6" ht="75" x14ac:dyDescent="0.25">
      <c r="A56" s="24" t="s">
        <v>95</v>
      </c>
      <c r="B56" s="27" t="s">
        <v>96</v>
      </c>
      <c r="C56" s="21">
        <v>285000</v>
      </c>
      <c r="D56" s="15">
        <f t="shared" si="0"/>
        <v>0</v>
      </c>
      <c r="E56" s="15">
        <f t="shared" si="1"/>
        <v>0</v>
      </c>
      <c r="F56" s="21">
        <v>285000</v>
      </c>
    </row>
    <row r="57" spans="1:6" ht="60" x14ac:dyDescent="0.25">
      <c r="A57" s="24" t="s">
        <v>97</v>
      </c>
      <c r="B57" s="27" t="s">
        <v>98</v>
      </c>
      <c r="C57" s="21">
        <v>45000</v>
      </c>
      <c r="D57" s="15">
        <f t="shared" si="0"/>
        <v>0</v>
      </c>
      <c r="E57" s="15">
        <f t="shared" si="1"/>
        <v>0</v>
      </c>
      <c r="F57" s="21">
        <v>45000</v>
      </c>
    </row>
    <row r="58" spans="1:6" ht="45" x14ac:dyDescent="0.25">
      <c r="A58" s="24" t="s">
        <v>99</v>
      </c>
      <c r="B58" s="27" t="s">
        <v>100</v>
      </c>
      <c r="C58" s="21">
        <v>170000</v>
      </c>
      <c r="D58" s="15">
        <f t="shared" si="0"/>
        <v>0</v>
      </c>
      <c r="E58" s="15">
        <f t="shared" si="1"/>
        <v>0</v>
      </c>
      <c r="F58" s="21">
        <v>170000</v>
      </c>
    </row>
    <row r="59" spans="1:6" ht="45" x14ac:dyDescent="0.25">
      <c r="A59" s="24" t="s">
        <v>101</v>
      </c>
      <c r="B59" s="27" t="s">
        <v>102</v>
      </c>
      <c r="C59" s="21">
        <v>2000000</v>
      </c>
      <c r="D59" s="15">
        <f t="shared" si="0"/>
        <v>0</v>
      </c>
      <c r="E59" s="15">
        <f t="shared" si="1"/>
        <v>0</v>
      </c>
      <c r="F59" s="21">
        <v>2000000</v>
      </c>
    </row>
    <row r="60" spans="1:6" ht="30" x14ac:dyDescent="0.25">
      <c r="A60" s="24" t="s">
        <v>103</v>
      </c>
      <c r="B60" s="27" t="s">
        <v>104</v>
      </c>
      <c r="C60" s="21">
        <v>120000</v>
      </c>
      <c r="D60" s="15">
        <f t="shared" si="0"/>
        <v>0</v>
      </c>
      <c r="E60" s="15">
        <f t="shared" si="1"/>
        <v>0</v>
      </c>
      <c r="F60" s="21">
        <v>120000</v>
      </c>
    </row>
    <row r="61" spans="1:6" ht="60" x14ac:dyDescent="0.25">
      <c r="A61" s="24" t="s">
        <v>105</v>
      </c>
      <c r="B61" s="27" t="s">
        <v>106</v>
      </c>
      <c r="C61" s="21">
        <v>800000</v>
      </c>
      <c r="D61" s="15">
        <f t="shared" si="0"/>
        <v>0</v>
      </c>
      <c r="E61" s="15">
        <f t="shared" si="1"/>
        <v>0</v>
      </c>
      <c r="F61" s="21">
        <v>800000</v>
      </c>
    </row>
    <row r="62" spans="1:6" ht="60" x14ac:dyDescent="0.25">
      <c r="A62" s="24" t="s">
        <v>107</v>
      </c>
      <c r="B62" s="27" t="s">
        <v>108</v>
      </c>
      <c r="C62" s="21">
        <v>100000</v>
      </c>
      <c r="D62" s="15">
        <f t="shared" si="0"/>
        <v>0</v>
      </c>
      <c r="E62" s="15">
        <f t="shared" si="1"/>
        <v>0</v>
      </c>
      <c r="F62" s="21">
        <v>100000</v>
      </c>
    </row>
    <row r="63" spans="1:6" ht="75" x14ac:dyDescent="0.25">
      <c r="A63" s="24" t="s">
        <v>109</v>
      </c>
      <c r="B63" s="27" t="s">
        <v>110</v>
      </c>
      <c r="C63" s="21">
        <v>460000</v>
      </c>
      <c r="D63" s="15">
        <f t="shared" si="0"/>
        <v>0</v>
      </c>
      <c r="E63" s="15">
        <f t="shared" si="1"/>
        <v>0</v>
      </c>
      <c r="F63" s="21">
        <v>460000</v>
      </c>
    </row>
    <row r="64" spans="1:6" ht="45" x14ac:dyDescent="0.25">
      <c r="A64" s="24" t="s">
        <v>111</v>
      </c>
      <c r="B64" s="27" t="s">
        <v>112</v>
      </c>
      <c r="C64" s="21">
        <v>8347200</v>
      </c>
      <c r="D64" s="15">
        <f t="shared" si="0"/>
        <v>0</v>
      </c>
      <c r="E64" s="15">
        <f t="shared" si="1"/>
        <v>0</v>
      </c>
      <c r="F64" s="21">
        <v>8347200</v>
      </c>
    </row>
    <row r="65" spans="1:6" x14ac:dyDescent="0.25">
      <c r="A65" s="13" t="s">
        <v>113</v>
      </c>
      <c r="B65" s="16" t="s">
        <v>114</v>
      </c>
      <c r="C65" s="23">
        <f>C66+C71</f>
        <v>2380124900</v>
      </c>
      <c r="D65" s="15">
        <f t="shared" si="0"/>
        <v>341990923</v>
      </c>
      <c r="E65" s="15">
        <f t="shared" si="1"/>
        <v>14.368612462312377</v>
      </c>
      <c r="F65" s="23">
        <f>F66+F71</f>
        <v>2722115823</v>
      </c>
    </row>
    <row r="66" spans="1:6" ht="30" x14ac:dyDescent="0.25">
      <c r="A66" s="33" t="s">
        <v>678</v>
      </c>
      <c r="B66" s="27" t="s">
        <v>679</v>
      </c>
      <c r="C66" s="23">
        <f>C67+C68+C69+C70</f>
        <v>2380124900</v>
      </c>
      <c r="D66" s="15">
        <f t="shared" si="0"/>
        <v>342056400</v>
      </c>
      <c r="E66" s="15">
        <f t="shared" si="1"/>
        <v>14.371363452396974</v>
      </c>
      <c r="F66" s="23">
        <f>F67+F68+F69+F70</f>
        <v>2722181300</v>
      </c>
    </row>
    <row r="67" spans="1:6" ht="30" x14ac:dyDescent="0.25">
      <c r="A67" s="24" t="s">
        <v>115</v>
      </c>
      <c r="B67" s="34" t="s">
        <v>116</v>
      </c>
      <c r="C67" s="21">
        <v>58758300</v>
      </c>
      <c r="D67" s="15">
        <f t="shared" si="0"/>
        <v>0</v>
      </c>
      <c r="E67" s="15">
        <f t="shared" si="1"/>
        <v>0</v>
      </c>
      <c r="F67" s="21">
        <v>58758300</v>
      </c>
    </row>
    <row r="68" spans="1:6" ht="45" x14ac:dyDescent="0.25">
      <c r="A68" s="24" t="s">
        <v>117</v>
      </c>
      <c r="B68" s="27" t="s">
        <v>118</v>
      </c>
      <c r="C68" s="21">
        <v>236136000</v>
      </c>
      <c r="D68" s="15">
        <f t="shared" si="0"/>
        <v>338964000</v>
      </c>
      <c r="E68" s="15">
        <f t="shared" si="1"/>
        <v>143.5460920825287</v>
      </c>
      <c r="F68" s="21">
        <v>575100000</v>
      </c>
    </row>
    <row r="69" spans="1:6" ht="30" x14ac:dyDescent="0.25">
      <c r="A69" s="24" t="s">
        <v>119</v>
      </c>
      <c r="B69" s="27" t="s">
        <v>120</v>
      </c>
      <c r="C69" s="21">
        <v>2081861200</v>
      </c>
      <c r="D69" s="15">
        <f t="shared" si="0"/>
        <v>0</v>
      </c>
      <c r="E69" s="15">
        <f t="shared" si="1"/>
        <v>0</v>
      </c>
      <c r="F69" s="21">
        <v>2081861200</v>
      </c>
    </row>
    <row r="70" spans="1:6" x14ac:dyDescent="0.25">
      <c r="A70" s="24" t="s">
        <v>121</v>
      </c>
      <c r="B70" s="27" t="s">
        <v>122</v>
      </c>
      <c r="C70" s="21">
        <v>3369400</v>
      </c>
      <c r="D70" s="15">
        <f t="shared" si="0"/>
        <v>3092400</v>
      </c>
      <c r="E70" s="15">
        <f t="shared" si="1"/>
        <v>91.778951742149943</v>
      </c>
      <c r="F70" s="21">
        <v>6461800</v>
      </c>
    </row>
    <row r="71" spans="1:6" ht="60" x14ac:dyDescent="0.25">
      <c r="A71" s="24" t="s">
        <v>676</v>
      </c>
      <c r="B71" s="27" t="s">
        <v>677</v>
      </c>
      <c r="C71" s="21"/>
      <c r="D71" s="15">
        <f t="shared" si="0"/>
        <v>-65477</v>
      </c>
      <c r="E71" s="15"/>
      <c r="F71" s="21">
        <v>-65477</v>
      </c>
    </row>
    <row r="72" spans="1:6" x14ac:dyDescent="0.25">
      <c r="A72" s="17" t="s">
        <v>123</v>
      </c>
      <c r="B72" s="26" t="s">
        <v>124</v>
      </c>
      <c r="C72" s="23">
        <v>5683269700</v>
      </c>
      <c r="D72" s="15">
        <f t="shared" si="0"/>
        <v>367990923</v>
      </c>
      <c r="E72" s="15">
        <f t="shared" si="1"/>
        <v>6.4749860982314456</v>
      </c>
      <c r="F72" s="23">
        <f>F9+F65</f>
        <v>6051260623</v>
      </c>
    </row>
  </sheetData>
  <mergeCells count="1">
    <mergeCell ref="A4:F4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C10" sqref="C10"/>
    </sheetView>
  </sheetViews>
  <sheetFormatPr defaultRowHeight="15" x14ac:dyDescent="0.25"/>
  <cols>
    <col min="1" max="1" width="31" style="132" customWidth="1"/>
    <col min="2" max="2" width="22.85546875" style="133" customWidth="1"/>
    <col min="3" max="3" width="14.5703125" style="133" customWidth="1"/>
    <col min="4" max="4" width="14" style="133" customWidth="1"/>
    <col min="5" max="5" width="14.85546875" style="133" customWidth="1"/>
    <col min="6" max="7" width="9.140625" style="133"/>
    <col min="8" max="8" width="12.7109375" style="133" bestFit="1" customWidth="1"/>
    <col min="9" max="16384" width="9.140625" style="133"/>
  </cols>
  <sheetData>
    <row r="1" spans="1:8" x14ac:dyDescent="0.25">
      <c r="D1" s="134" t="s">
        <v>733</v>
      </c>
    </row>
    <row r="2" spans="1:8" x14ac:dyDescent="0.25">
      <c r="A2" s="135"/>
      <c r="D2" s="136" t="s">
        <v>734</v>
      </c>
    </row>
    <row r="3" spans="1:8" x14ac:dyDescent="0.25">
      <c r="A3" s="135"/>
      <c r="B3" s="137"/>
      <c r="C3" s="137"/>
    </row>
    <row r="4" spans="1:8" ht="18.75" x14ac:dyDescent="0.3">
      <c r="A4" s="127" t="s">
        <v>669</v>
      </c>
      <c r="B4" s="127"/>
      <c r="C4" s="127"/>
      <c r="D4" s="131"/>
      <c r="E4" s="131"/>
    </row>
    <row r="5" spans="1:8" x14ac:dyDescent="0.25">
      <c r="A5" s="138"/>
      <c r="B5" s="137"/>
      <c r="C5" s="139"/>
    </row>
    <row r="6" spans="1:8" ht="71.25" x14ac:dyDescent="0.25">
      <c r="A6" s="140" t="s">
        <v>653</v>
      </c>
      <c r="B6" s="140" t="s">
        <v>0</v>
      </c>
      <c r="C6" s="9" t="s">
        <v>670</v>
      </c>
      <c r="D6" s="141" t="s">
        <v>654</v>
      </c>
      <c r="E6" s="142" t="s">
        <v>671</v>
      </c>
    </row>
    <row r="7" spans="1:8" x14ac:dyDescent="0.25">
      <c r="A7" s="143">
        <v>1</v>
      </c>
      <c r="B7" s="143">
        <v>2</v>
      </c>
      <c r="C7" s="9">
        <v>3</v>
      </c>
      <c r="D7" s="141">
        <v>4</v>
      </c>
      <c r="E7" s="142">
        <v>5</v>
      </c>
    </row>
    <row r="8" spans="1:8" ht="42.75" x14ac:dyDescent="0.25">
      <c r="A8" s="144" t="s">
        <v>655</v>
      </c>
      <c r="B8" s="145"/>
      <c r="C8" s="146">
        <f>C10+C13</f>
        <v>4385680</v>
      </c>
      <c r="D8" s="147">
        <f>E8-C8</f>
        <v>1437962745</v>
      </c>
      <c r="E8" s="146">
        <f>E10+E13</f>
        <v>1442348425</v>
      </c>
    </row>
    <row r="9" spans="1:8" x14ac:dyDescent="0.25">
      <c r="A9" s="148" t="s">
        <v>656</v>
      </c>
      <c r="B9" s="149"/>
      <c r="C9" s="149"/>
      <c r="D9" s="150">
        <f t="shared" ref="D9:D15" si="0">E9-C9</f>
        <v>0</v>
      </c>
      <c r="E9" s="149"/>
    </row>
    <row r="10" spans="1:8" ht="60" x14ac:dyDescent="0.25">
      <c r="A10" s="151" t="s">
        <v>657</v>
      </c>
      <c r="B10" s="152" t="s">
        <v>658</v>
      </c>
      <c r="C10" s="153">
        <f>-C11</f>
        <v>0</v>
      </c>
      <c r="D10" s="150">
        <f t="shared" si="0"/>
        <v>0</v>
      </c>
      <c r="E10" s="153">
        <f>-E11</f>
        <v>0</v>
      </c>
    </row>
    <row r="11" spans="1:8" ht="60" x14ac:dyDescent="0.25">
      <c r="A11" s="151" t="s">
        <v>659</v>
      </c>
      <c r="B11" s="152" t="s">
        <v>660</v>
      </c>
      <c r="C11" s="153">
        <v>0</v>
      </c>
      <c r="D11" s="150">
        <f t="shared" si="0"/>
        <v>0</v>
      </c>
      <c r="E11" s="153">
        <v>0</v>
      </c>
    </row>
    <row r="12" spans="1:8" ht="75" x14ac:dyDescent="0.25">
      <c r="A12" s="151" t="s">
        <v>661</v>
      </c>
      <c r="B12" s="152" t="s">
        <v>662</v>
      </c>
      <c r="C12" s="153">
        <v>0</v>
      </c>
      <c r="D12" s="150">
        <f t="shared" si="0"/>
        <v>0</v>
      </c>
      <c r="E12" s="153">
        <v>0</v>
      </c>
    </row>
    <row r="13" spans="1:8" ht="90" x14ac:dyDescent="0.25">
      <c r="A13" s="154" t="s">
        <v>663</v>
      </c>
      <c r="B13" s="155" t="s">
        <v>664</v>
      </c>
      <c r="C13" s="156">
        <f>C15-C14</f>
        <v>4385680</v>
      </c>
      <c r="D13" s="150">
        <f t="shared" si="0"/>
        <v>1437962745</v>
      </c>
      <c r="E13" s="156">
        <f>E15-E14</f>
        <v>1442348425</v>
      </c>
    </row>
    <row r="14" spans="1:8" ht="45" x14ac:dyDescent="0.25">
      <c r="A14" s="154" t="s">
        <v>665</v>
      </c>
      <c r="B14" s="155" t="s">
        <v>666</v>
      </c>
      <c r="C14" s="156">
        <v>0</v>
      </c>
      <c r="D14" s="150">
        <f t="shared" si="0"/>
        <v>703410932</v>
      </c>
      <c r="E14" s="156">
        <v>703410932</v>
      </c>
    </row>
    <row r="15" spans="1:8" ht="45" x14ac:dyDescent="0.25">
      <c r="A15" s="154" t="s">
        <v>667</v>
      </c>
      <c r="B15" s="155" t="s">
        <v>668</v>
      </c>
      <c r="C15" s="156">
        <v>4385680</v>
      </c>
      <c r="D15" s="150">
        <f t="shared" si="0"/>
        <v>2141373677</v>
      </c>
      <c r="E15" s="156">
        <v>2145759357</v>
      </c>
      <c r="H15" s="157"/>
    </row>
  </sheetData>
  <mergeCells count="1">
    <mergeCell ref="A4:E4"/>
  </mergeCells>
  <pageMargins left="0.25" right="0.25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4"/>
  <sheetViews>
    <sheetView zoomScaleNormal="100" workbookViewId="0">
      <selection activeCell="A5" sqref="A5:I5"/>
    </sheetView>
  </sheetViews>
  <sheetFormatPr defaultRowHeight="11.25" x14ac:dyDescent="0.2"/>
  <cols>
    <col min="1" max="1" width="27.5703125" style="124" customWidth="1"/>
    <col min="2" max="2" width="4.42578125" style="37" customWidth="1"/>
    <col min="3" max="3" width="5.28515625" style="37" customWidth="1"/>
    <col min="4" max="4" width="6.7109375" style="37" customWidth="1"/>
    <col min="5" max="5" width="4.28515625" style="37" customWidth="1"/>
    <col min="6" max="6" width="11.85546875" style="37" customWidth="1"/>
    <col min="7" max="7" width="11.5703125" style="37" customWidth="1"/>
    <col min="8" max="8" width="6" style="105" customWidth="1"/>
    <col min="9" max="9" width="11.85546875" style="37" customWidth="1"/>
    <col min="10" max="10" width="11.7109375" style="37" bestFit="1" customWidth="1"/>
    <col min="11" max="11" width="8.7109375" style="37" customWidth="1"/>
    <col min="12" max="242" width="9.140625" style="37"/>
    <col min="243" max="243" width="21.7109375" style="37" customWidth="1"/>
    <col min="244" max="246" width="9.140625" style="37"/>
    <col min="247" max="247" width="6.85546875" style="37" customWidth="1"/>
    <col min="248" max="248" width="11" style="37" customWidth="1"/>
    <col min="249" max="249" width="10.7109375" style="37" customWidth="1"/>
    <col min="250" max="250" width="8.140625" style="37" customWidth="1"/>
    <col min="251" max="252" width="12" style="37" customWidth="1"/>
    <col min="253" max="253" width="14.5703125" style="37" customWidth="1"/>
    <col min="254" max="254" width="15.7109375" style="37" customWidth="1"/>
    <col min="255" max="255" width="14.28515625" style="37" customWidth="1"/>
    <col min="256" max="256" width="14.140625" style="37" customWidth="1"/>
    <col min="257" max="257" width="14.42578125" style="37" customWidth="1"/>
    <col min="258" max="258" width="16.7109375" style="37" customWidth="1"/>
    <col min="259" max="259" width="15.140625" style="37" customWidth="1"/>
    <col min="260" max="260" width="14.28515625" style="37" customWidth="1"/>
    <col min="261" max="261" width="16.28515625" style="37" customWidth="1"/>
    <col min="262" max="262" width="17.85546875" style="37" customWidth="1"/>
    <col min="263" max="263" width="17" style="37" bestFit="1" customWidth="1"/>
    <col min="264" max="264" width="18.140625" style="37" customWidth="1"/>
    <col min="265" max="265" width="14.5703125" style="37" customWidth="1"/>
    <col min="266" max="266" width="11.7109375" style="37" bestFit="1" customWidth="1"/>
    <col min="267" max="267" width="8.7109375" style="37" customWidth="1"/>
    <col min="268" max="498" width="9.140625" style="37"/>
    <col min="499" max="499" width="21.7109375" style="37" customWidth="1"/>
    <col min="500" max="502" width="9.140625" style="37"/>
    <col min="503" max="503" width="6.85546875" style="37" customWidth="1"/>
    <col min="504" max="504" width="11" style="37" customWidth="1"/>
    <col min="505" max="505" width="10.7109375" style="37" customWidth="1"/>
    <col min="506" max="506" width="8.140625" style="37" customWidth="1"/>
    <col min="507" max="508" width="12" style="37" customWidth="1"/>
    <col min="509" max="509" width="14.5703125" style="37" customWidth="1"/>
    <col min="510" max="510" width="15.7109375" style="37" customWidth="1"/>
    <col min="511" max="511" width="14.28515625" style="37" customWidth="1"/>
    <col min="512" max="512" width="14.140625" style="37" customWidth="1"/>
    <col min="513" max="513" width="14.42578125" style="37" customWidth="1"/>
    <col min="514" max="514" width="16.7109375" style="37" customWidth="1"/>
    <col min="515" max="515" width="15.140625" style="37" customWidth="1"/>
    <col min="516" max="516" width="14.28515625" style="37" customWidth="1"/>
    <col min="517" max="517" width="16.28515625" style="37" customWidth="1"/>
    <col min="518" max="518" width="17.85546875" style="37" customWidth="1"/>
    <col min="519" max="519" width="17" style="37" bestFit="1" customWidth="1"/>
    <col min="520" max="520" width="18.140625" style="37" customWidth="1"/>
    <col min="521" max="521" width="14.5703125" style="37" customWidth="1"/>
    <col min="522" max="522" width="11.7109375" style="37" bestFit="1" customWidth="1"/>
    <col min="523" max="523" width="8.7109375" style="37" customWidth="1"/>
    <col min="524" max="754" width="9.140625" style="37"/>
    <col min="755" max="755" width="21.7109375" style="37" customWidth="1"/>
    <col min="756" max="758" width="9.140625" style="37"/>
    <col min="759" max="759" width="6.85546875" style="37" customWidth="1"/>
    <col min="760" max="760" width="11" style="37" customWidth="1"/>
    <col min="761" max="761" width="10.7109375" style="37" customWidth="1"/>
    <col min="762" max="762" width="8.140625" style="37" customWidth="1"/>
    <col min="763" max="764" width="12" style="37" customWidth="1"/>
    <col min="765" max="765" width="14.5703125" style="37" customWidth="1"/>
    <col min="766" max="766" width="15.7109375" style="37" customWidth="1"/>
    <col min="767" max="767" width="14.28515625" style="37" customWidth="1"/>
    <col min="768" max="768" width="14.140625" style="37" customWidth="1"/>
    <col min="769" max="769" width="14.42578125" style="37" customWidth="1"/>
    <col min="770" max="770" width="16.7109375" style="37" customWidth="1"/>
    <col min="771" max="771" width="15.140625" style="37" customWidth="1"/>
    <col min="772" max="772" width="14.28515625" style="37" customWidth="1"/>
    <col min="773" max="773" width="16.28515625" style="37" customWidth="1"/>
    <col min="774" max="774" width="17.85546875" style="37" customWidth="1"/>
    <col min="775" max="775" width="17" style="37" bestFit="1" customWidth="1"/>
    <col min="776" max="776" width="18.140625" style="37" customWidth="1"/>
    <col min="777" max="777" width="14.5703125" style="37" customWidth="1"/>
    <col min="778" max="778" width="11.7109375" style="37" bestFit="1" customWidth="1"/>
    <col min="779" max="779" width="8.7109375" style="37" customWidth="1"/>
    <col min="780" max="1010" width="9.140625" style="37"/>
    <col min="1011" max="1011" width="21.7109375" style="37" customWidth="1"/>
    <col min="1012" max="1014" width="9.140625" style="37"/>
    <col min="1015" max="1015" width="6.85546875" style="37" customWidth="1"/>
    <col min="1016" max="1016" width="11" style="37" customWidth="1"/>
    <col min="1017" max="1017" width="10.7109375" style="37" customWidth="1"/>
    <col min="1018" max="1018" width="8.140625" style="37" customWidth="1"/>
    <col min="1019" max="1020" width="12" style="37" customWidth="1"/>
    <col min="1021" max="1021" width="14.5703125" style="37" customWidth="1"/>
    <col min="1022" max="1022" width="15.7109375" style="37" customWidth="1"/>
    <col min="1023" max="1023" width="14.28515625" style="37" customWidth="1"/>
    <col min="1024" max="1024" width="14.140625" style="37" customWidth="1"/>
    <col min="1025" max="1025" width="14.42578125" style="37" customWidth="1"/>
    <col min="1026" max="1026" width="16.7109375" style="37" customWidth="1"/>
    <col min="1027" max="1027" width="15.140625" style="37" customWidth="1"/>
    <col min="1028" max="1028" width="14.28515625" style="37" customWidth="1"/>
    <col min="1029" max="1029" width="16.28515625" style="37" customWidth="1"/>
    <col min="1030" max="1030" width="17.85546875" style="37" customWidth="1"/>
    <col min="1031" max="1031" width="17" style="37" bestFit="1" customWidth="1"/>
    <col min="1032" max="1032" width="18.140625" style="37" customWidth="1"/>
    <col min="1033" max="1033" width="14.5703125" style="37" customWidth="1"/>
    <col min="1034" max="1034" width="11.7109375" style="37" bestFit="1" customWidth="1"/>
    <col min="1035" max="1035" width="8.7109375" style="37" customWidth="1"/>
    <col min="1036" max="1266" width="9.140625" style="37"/>
    <col min="1267" max="1267" width="21.7109375" style="37" customWidth="1"/>
    <col min="1268" max="1270" width="9.140625" style="37"/>
    <col min="1271" max="1271" width="6.85546875" style="37" customWidth="1"/>
    <col min="1272" max="1272" width="11" style="37" customWidth="1"/>
    <col min="1273" max="1273" width="10.7109375" style="37" customWidth="1"/>
    <col min="1274" max="1274" width="8.140625" style="37" customWidth="1"/>
    <col min="1275" max="1276" width="12" style="37" customWidth="1"/>
    <col min="1277" max="1277" width="14.5703125" style="37" customWidth="1"/>
    <col min="1278" max="1278" width="15.7109375" style="37" customWidth="1"/>
    <col min="1279" max="1279" width="14.28515625" style="37" customWidth="1"/>
    <col min="1280" max="1280" width="14.140625" style="37" customWidth="1"/>
    <col min="1281" max="1281" width="14.42578125" style="37" customWidth="1"/>
    <col min="1282" max="1282" width="16.7109375" style="37" customWidth="1"/>
    <col min="1283" max="1283" width="15.140625" style="37" customWidth="1"/>
    <col min="1284" max="1284" width="14.28515625" style="37" customWidth="1"/>
    <col min="1285" max="1285" width="16.28515625" style="37" customWidth="1"/>
    <col min="1286" max="1286" width="17.85546875" style="37" customWidth="1"/>
    <col min="1287" max="1287" width="17" style="37" bestFit="1" customWidth="1"/>
    <col min="1288" max="1288" width="18.140625" style="37" customWidth="1"/>
    <col min="1289" max="1289" width="14.5703125" style="37" customWidth="1"/>
    <col min="1290" max="1290" width="11.7109375" style="37" bestFit="1" customWidth="1"/>
    <col min="1291" max="1291" width="8.7109375" style="37" customWidth="1"/>
    <col min="1292" max="1522" width="9.140625" style="37"/>
    <col min="1523" max="1523" width="21.7109375" style="37" customWidth="1"/>
    <col min="1524" max="1526" width="9.140625" style="37"/>
    <col min="1527" max="1527" width="6.85546875" style="37" customWidth="1"/>
    <col min="1528" max="1528" width="11" style="37" customWidth="1"/>
    <col min="1529" max="1529" width="10.7109375" style="37" customWidth="1"/>
    <col min="1530" max="1530" width="8.140625" style="37" customWidth="1"/>
    <col min="1531" max="1532" width="12" style="37" customWidth="1"/>
    <col min="1533" max="1533" width="14.5703125" style="37" customWidth="1"/>
    <col min="1534" max="1534" width="15.7109375" style="37" customWidth="1"/>
    <col min="1535" max="1535" width="14.28515625" style="37" customWidth="1"/>
    <col min="1536" max="1536" width="14.140625" style="37" customWidth="1"/>
    <col min="1537" max="1537" width="14.42578125" style="37" customWidth="1"/>
    <col min="1538" max="1538" width="16.7109375" style="37" customWidth="1"/>
    <col min="1539" max="1539" width="15.140625" style="37" customWidth="1"/>
    <col min="1540" max="1540" width="14.28515625" style="37" customWidth="1"/>
    <col min="1541" max="1541" width="16.28515625" style="37" customWidth="1"/>
    <col min="1542" max="1542" width="17.85546875" style="37" customWidth="1"/>
    <col min="1543" max="1543" width="17" style="37" bestFit="1" customWidth="1"/>
    <col min="1544" max="1544" width="18.140625" style="37" customWidth="1"/>
    <col min="1545" max="1545" width="14.5703125" style="37" customWidth="1"/>
    <col min="1546" max="1546" width="11.7109375" style="37" bestFit="1" customWidth="1"/>
    <col min="1547" max="1547" width="8.7109375" style="37" customWidth="1"/>
    <col min="1548" max="1778" width="9.140625" style="37"/>
    <col min="1779" max="1779" width="21.7109375" style="37" customWidth="1"/>
    <col min="1780" max="1782" width="9.140625" style="37"/>
    <col min="1783" max="1783" width="6.85546875" style="37" customWidth="1"/>
    <col min="1784" max="1784" width="11" style="37" customWidth="1"/>
    <col min="1785" max="1785" width="10.7109375" style="37" customWidth="1"/>
    <col min="1786" max="1786" width="8.140625" style="37" customWidth="1"/>
    <col min="1787" max="1788" width="12" style="37" customWidth="1"/>
    <col min="1789" max="1789" width="14.5703125" style="37" customWidth="1"/>
    <col min="1790" max="1790" width="15.7109375" style="37" customWidth="1"/>
    <col min="1791" max="1791" width="14.28515625" style="37" customWidth="1"/>
    <col min="1792" max="1792" width="14.140625" style="37" customWidth="1"/>
    <col min="1793" max="1793" width="14.42578125" style="37" customWidth="1"/>
    <col min="1794" max="1794" width="16.7109375" style="37" customWidth="1"/>
    <col min="1795" max="1795" width="15.140625" style="37" customWidth="1"/>
    <col min="1796" max="1796" width="14.28515625" style="37" customWidth="1"/>
    <col min="1797" max="1797" width="16.28515625" style="37" customWidth="1"/>
    <col min="1798" max="1798" width="17.85546875" style="37" customWidth="1"/>
    <col min="1799" max="1799" width="17" style="37" bestFit="1" customWidth="1"/>
    <col min="1800" max="1800" width="18.140625" style="37" customWidth="1"/>
    <col min="1801" max="1801" width="14.5703125" style="37" customWidth="1"/>
    <col min="1802" max="1802" width="11.7109375" style="37" bestFit="1" customWidth="1"/>
    <col min="1803" max="1803" width="8.7109375" style="37" customWidth="1"/>
    <col min="1804" max="2034" width="9.140625" style="37"/>
    <col min="2035" max="2035" width="21.7109375" style="37" customWidth="1"/>
    <col min="2036" max="2038" width="9.140625" style="37"/>
    <col min="2039" max="2039" width="6.85546875" style="37" customWidth="1"/>
    <col min="2040" max="2040" width="11" style="37" customWidth="1"/>
    <col min="2041" max="2041" width="10.7109375" style="37" customWidth="1"/>
    <col min="2042" max="2042" width="8.140625" style="37" customWidth="1"/>
    <col min="2043" max="2044" width="12" style="37" customWidth="1"/>
    <col min="2045" max="2045" width="14.5703125" style="37" customWidth="1"/>
    <col min="2046" max="2046" width="15.7109375" style="37" customWidth="1"/>
    <col min="2047" max="2047" width="14.28515625" style="37" customWidth="1"/>
    <col min="2048" max="2048" width="14.140625" style="37" customWidth="1"/>
    <col min="2049" max="2049" width="14.42578125" style="37" customWidth="1"/>
    <col min="2050" max="2050" width="16.7109375" style="37" customWidth="1"/>
    <col min="2051" max="2051" width="15.140625" style="37" customWidth="1"/>
    <col min="2052" max="2052" width="14.28515625" style="37" customWidth="1"/>
    <col min="2053" max="2053" width="16.28515625" style="37" customWidth="1"/>
    <col min="2054" max="2054" width="17.85546875" style="37" customWidth="1"/>
    <col min="2055" max="2055" width="17" style="37" bestFit="1" customWidth="1"/>
    <col min="2056" max="2056" width="18.140625" style="37" customWidth="1"/>
    <col min="2057" max="2057" width="14.5703125" style="37" customWidth="1"/>
    <col min="2058" max="2058" width="11.7109375" style="37" bestFit="1" customWidth="1"/>
    <col min="2059" max="2059" width="8.7109375" style="37" customWidth="1"/>
    <col min="2060" max="2290" width="9.140625" style="37"/>
    <col min="2291" max="2291" width="21.7109375" style="37" customWidth="1"/>
    <col min="2292" max="2294" width="9.140625" style="37"/>
    <col min="2295" max="2295" width="6.85546875" style="37" customWidth="1"/>
    <col min="2296" max="2296" width="11" style="37" customWidth="1"/>
    <col min="2297" max="2297" width="10.7109375" style="37" customWidth="1"/>
    <col min="2298" max="2298" width="8.140625" style="37" customWidth="1"/>
    <col min="2299" max="2300" width="12" style="37" customWidth="1"/>
    <col min="2301" max="2301" width="14.5703125" style="37" customWidth="1"/>
    <col min="2302" max="2302" width="15.7109375" style="37" customWidth="1"/>
    <col min="2303" max="2303" width="14.28515625" style="37" customWidth="1"/>
    <col min="2304" max="2304" width="14.140625" style="37" customWidth="1"/>
    <col min="2305" max="2305" width="14.42578125" style="37" customWidth="1"/>
    <col min="2306" max="2306" width="16.7109375" style="37" customWidth="1"/>
    <col min="2307" max="2307" width="15.140625" style="37" customWidth="1"/>
    <col min="2308" max="2308" width="14.28515625" style="37" customWidth="1"/>
    <col min="2309" max="2309" width="16.28515625" style="37" customWidth="1"/>
    <col min="2310" max="2310" width="17.85546875" style="37" customWidth="1"/>
    <col min="2311" max="2311" width="17" style="37" bestFit="1" customWidth="1"/>
    <col min="2312" max="2312" width="18.140625" style="37" customWidth="1"/>
    <col min="2313" max="2313" width="14.5703125" style="37" customWidth="1"/>
    <col min="2314" max="2314" width="11.7109375" style="37" bestFit="1" customWidth="1"/>
    <col min="2315" max="2315" width="8.7109375" style="37" customWidth="1"/>
    <col min="2316" max="2546" width="9.140625" style="37"/>
    <col min="2547" max="2547" width="21.7109375" style="37" customWidth="1"/>
    <col min="2548" max="2550" width="9.140625" style="37"/>
    <col min="2551" max="2551" width="6.85546875" style="37" customWidth="1"/>
    <col min="2552" max="2552" width="11" style="37" customWidth="1"/>
    <col min="2553" max="2553" width="10.7109375" style="37" customWidth="1"/>
    <col min="2554" max="2554" width="8.140625" style="37" customWidth="1"/>
    <col min="2555" max="2556" width="12" style="37" customWidth="1"/>
    <col min="2557" max="2557" width="14.5703125" style="37" customWidth="1"/>
    <col min="2558" max="2558" width="15.7109375" style="37" customWidth="1"/>
    <col min="2559" max="2559" width="14.28515625" style="37" customWidth="1"/>
    <col min="2560" max="2560" width="14.140625" style="37" customWidth="1"/>
    <col min="2561" max="2561" width="14.42578125" style="37" customWidth="1"/>
    <col min="2562" max="2562" width="16.7109375" style="37" customWidth="1"/>
    <col min="2563" max="2563" width="15.140625" style="37" customWidth="1"/>
    <col min="2564" max="2564" width="14.28515625" style="37" customWidth="1"/>
    <col min="2565" max="2565" width="16.28515625" style="37" customWidth="1"/>
    <col min="2566" max="2566" width="17.85546875" style="37" customWidth="1"/>
    <col min="2567" max="2567" width="17" style="37" bestFit="1" customWidth="1"/>
    <col min="2568" max="2568" width="18.140625" style="37" customWidth="1"/>
    <col min="2569" max="2569" width="14.5703125" style="37" customWidth="1"/>
    <col min="2570" max="2570" width="11.7109375" style="37" bestFit="1" customWidth="1"/>
    <col min="2571" max="2571" width="8.7109375" style="37" customWidth="1"/>
    <col min="2572" max="2802" width="9.140625" style="37"/>
    <col min="2803" max="2803" width="21.7109375" style="37" customWidth="1"/>
    <col min="2804" max="2806" width="9.140625" style="37"/>
    <col min="2807" max="2807" width="6.85546875" style="37" customWidth="1"/>
    <col min="2808" max="2808" width="11" style="37" customWidth="1"/>
    <col min="2809" max="2809" width="10.7109375" style="37" customWidth="1"/>
    <col min="2810" max="2810" width="8.140625" style="37" customWidth="1"/>
    <col min="2811" max="2812" width="12" style="37" customWidth="1"/>
    <col min="2813" max="2813" width="14.5703125" style="37" customWidth="1"/>
    <col min="2814" max="2814" width="15.7109375" style="37" customWidth="1"/>
    <col min="2815" max="2815" width="14.28515625" style="37" customWidth="1"/>
    <col min="2816" max="2816" width="14.140625" style="37" customWidth="1"/>
    <col min="2817" max="2817" width="14.42578125" style="37" customWidth="1"/>
    <col min="2818" max="2818" width="16.7109375" style="37" customWidth="1"/>
    <col min="2819" max="2819" width="15.140625" style="37" customWidth="1"/>
    <col min="2820" max="2820" width="14.28515625" style="37" customWidth="1"/>
    <col min="2821" max="2821" width="16.28515625" style="37" customWidth="1"/>
    <col min="2822" max="2822" width="17.85546875" style="37" customWidth="1"/>
    <col min="2823" max="2823" width="17" style="37" bestFit="1" customWidth="1"/>
    <col min="2824" max="2824" width="18.140625" style="37" customWidth="1"/>
    <col min="2825" max="2825" width="14.5703125" style="37" customWidth="1"/>
    <col min="2826" max="2826" width="11.7109375" style="37" bestFit="1" customWidth="1"/>
    <col min="2827" max="2827" width="8.7109375" style="37" customWidth="1"/>
    <col min="2828" max="3058" width="9.140625" style="37"/>
    <col min="3059" max="3059" width="21.7109375" style="37" customWidth="1"/>
    <col min="3060" max="3062" width="9.140625" style="37"/>
    <col min="3063" max="3063" width="6.85546875" style="37" customWidth="1"/>
    <col min="3064" max="3064" width="11" style="37" customWidth="1"/>
    <col min="3065" max="3065" width="10.7109375" style="37" customWidth="1"/>
    <col min="3066" max="3066" width="8.140625" style="37" customWidth="1"/>
    <col min="3067" max="3068" width="12" style="37" customWidth="1"/>
    <col min="3069" max="3069" width="14.5703125" style="37" customWidth="1"/>
    <col min="3070" max="3070" width="15.7109375" style="37" customWidth="1"/>
    <col min="3071" max="3071" width="14.28515625" style="37" customWidth="1"/>
    <col min="3072" max="3072" width="14.140625" style="37" customWidth="1"/>
    <col min="3073" max="3073" width="14.42578125" style="37" customWidth="1"/>
    <col min="3074" max="3074" width="16.7109375" style="37" customWidth="1"/>
    <col min="3075" max="3075" width="15.140625" style="37" customWidth="1"/>
    <col min="3076" max="3076" width="14.28515625" style="37" customWidth="1"/>
    <col min="3077" max="3077" width="16.28515625" style="37" customWidth="1"/>
    <col min="3078" max="3078" width="17.85546875" style="37" customWidth="1"/>
    <col min="3079" max="3079" width="17" style="37" bestFit="1" customWidth="1"/>
    <col min="3080" max="3080" width="18.140625" style="37" customWidth="1"/>
    <col min="3081" max="3081" width="14.5703125" style="37" customWidth="1"/>
    <col min="3082" max="3082" width="11.7109375" style="37" bestFit="1" customWidth="1"/>
    <col min="3083" max="3083" width="8.7109375" style="37" customWidth="1"/>
    <col min="3084" max="3314" width="9.140625" style="37"/>
    <col min="3315" max="3315" width="21.7109375" style="37" customWidth="1"/>
    <col min="3316" max="3318" width="9.140625" style="37"/>
    <col min="3319" max="3319" width="6.85546875" style="37" customWidth="1"/>
    <col min="3320" max="3320" width="11" style="37" customWidth="1"/>
    <col min="3321" max="3321" width="10.7109375" style="37" customWidth="1"/>
    <col min="3322" max="3322" width="8.140625" style="37" customWidth="1"/>
    <col min="3323" max="3324" width="12" style="37" customWidth="1"/>
    <col min="3325" max="3325" width="14.5703125" style="37" customWidth="1"/>
    <col min="3326" max="3326" width="15.7109375" style="37" customWidth="1"/>
    <col min="3327" max="3327" width="14.28515625" style="37" customWidth="1"/>
    <col min="3328" max="3328" width="14.140625" style="37" customWidth="1"/>
    <col min="3329" max="3329" width="14.42578125" style="37" customWidth="1"/>
    <col min="3330" max="3330" width="16.7109375" style="37" customWidth="1"/>
    <col min="3331" max="3331" width="15.140625" style="37" customWidth="1"/>
    <col min="3332" max="3332" width="14.28515625" style="37" customWidth="1"/>
    <col min="3333" max="3333" width="16.28515625" style="37" customWidth="1"/>
    <col min="3334" max="3334" width="17.85546875" style="37" customWidth="1"/>
    <col min="3335" max="3335" width="17" style="37" bestFit="1" customWidth="1"/>
    <col min="3336" max="3336" width="18.140625" style="37" customWidth="1"/>
    <col min="3337" max="3337" width="14.5703125" style="37" customWidth="1"/>
    <col min="3338" max="3338" width="11.7109375" style="37" bestFit="1" customWidth="1"/>
    <col min="3339" max="3339" width="8.7109375" style="37" customWidth="1"/>
    <col min="3340" max="3570" width="9.140625" style="37"/>
    <col min="3571" max="3571" width="21.7109375" style="37" customWidth="1"/>
    <col min="3572" max="3574" width="9.140625" style="37"/>
    <col min="3575" max="3575" width="6.85546875" style="37" customWidth="1"/>
    <col min="3576" max="3576" width="11" style="37" customWidth="1"/>
    <col min="3577" max="3577" width="10.7109375" style="37" customWidth="1"/>
    <col min="3578" max="3578" width="8.140625" style="37" customWidth="1"/>
    <col min="3579" max="3580" width="12" style="37" customWidth="1"/>
    <col min="3581" max="3581" width="14.5703125" style="37" customWidth="1"/>
    <col min="3582" max="3582" width="15.7109375" style="37" customWidth="1"/>
    <col min="3583" max="3583" width="14.28515625" style="37" customWidth="1"/>
    <col min="3584" max="3584" width="14.140625" style="37" customWidth="1"/>
    <col min="3585" max="3585" width="14.42578125" style="37" customWidth="1"/>
    <col min="3586" max="3586" width="16.7109375" style="37" customWidth="1"/>
    <col min="3587" max="3587" width="15.140625" style="37" customWidth="1"/>
    <col min="3588" max="3588" width="14.28515625" style="37" customWidth="1"/>
    <col min="3589" max="3589" width="16.28515625" style="37" customWidth="1"/>
    <col min="3590" max="3590" width="17.85546875" style="37" customWidth="1"/>
    <col min="3591" max="3591" width="17" style="37" bestFit="1" customWidth="1"/>
    <col min="3592" max="3592" width="18.140625" style="37" customWidth="1"/>
    <col min="3593" max="3593" width="14.5703125" style="37" customWidth="1"/>
    <col min="3594" max="3594" width="11.7109375" style="37" bestFit="1" customWidth="1"/>
    <col min="3595" max="3595" width="8.7109375" style="37" customWidth="1"/>
    <col min="3596" max="3826" width="9.140625" style="37"/>
    <col min="3827" max="3827" width="21.7109375" style="37" customWidth="1"/>
    <col min="3828" max="3830" width="9.140625" style="37"/>
    <col min="3831" max="3831" width="6.85546875" style="37" customWidth="1"/>
    <col min="3832" max="3832" width="11" style="37" customWidth="1"/>
    <col min="3833" max="3833" width="10.7109375" style="37" customWidth="1"/>
    <col min="3834" max="3834" width="8.140625" style="37" customWidth="1"/>
    <col min="3835" max="3836" width="12" style="37" customWidth="1"/>
    <col min="3837" max="3837" width="14.5703125" style="37" customWidth="1"/>
    <col min="3838" max="3838" width="15.7109375" style="37" customWidth="1"/>
    <col min="3839" max="3839" width="14.28515625" style="37" customWidth="1"/>
    <col min="3840" max="3840" width="14.140625" style="37" customWidth="1"/>
    <col min="3841" max="3841" width="14.42578125" style="37" customWidth="1"/>
    <col min="3842" max="3842" width="16.7109375" style="37" customWidth="1"/>
    <col min="3843" max="3843" width="15.140625" style="37" customWidth="1"/>
    <col min="3844" max="3844" width="14.28515625" style="37" customWidth="1"/>
    <col min="3845" max="3845" width="16.28515625" style="37" customWidth="1"/>
    <col min="3846" max="3846" width="17.85546875" style="37" customWidth="1"/>
    <col min="3847" max="3847" width="17" style="37" bestFit="1" customWidth="1"/>
    <col min="3848" max="3848" width="18.140625" style="37" customWidth="1"/>
    <col min="3849" max="3849" width="14.5703125" style="37" customWidth="1"/>
    <col min="3850" max="3850" width="11.7109375" style="37" bestFit="1" customWidth="1"/>
    <col min="3851" max="3851" width="8.7109375" style="37" customWidth="1"/>
    <col min="3852" max="4082" width="9.140625" style="37"/>
    <col min="4083" max="4083" width="21.7109375" style="37" customWidth="1"/>
    <col min="4084" max="4086" width="9.140625" style="37"/>
    <col min="4087" max="4087" width="6.85546875" style="37" customWidth="1"/>
    <col min="4088" max="4088" width="11" style="37" customWidth="1"/>
    <col min="4089" max="4089" width="10.7109375" style="37" customWidth="1"/>
    <col min="4090" max="4090" width="8.140625" style="37" customWidth="1"/>
    <col min="4091" max="4092" width="12" style="37" customWidth="1"/>
    <col min="4093" max="4093" width="14.5703125" style="37" customWidth="1"/>
    <col min="4094" max="4094" width="15.7109375" style="37" customWidth="1"/>
    <col min="4095" max="4095" width="14.28515625" style="37" customWidth="1"/>
    <col min="4096" max="4096" width="14.140625" style="37" customWidth="1"/>
    <col min="4097" max="4097" width="14.42578125" style="37" customWidth="1"/>
    <col min="4098" max="4098" width="16.7109375" style="37" customWidth="1"/>
    <col min="4099" max="4099" width="15.140625" style="37" customWidth="1"/>
    <col min="4100" max="4100" width="14.28515625" style="37" customWidth="1"/>
    <col min="4101" max="4101" width="16.28515625" style="37" customWidth="1"/>
    <col min="4102" max="4102" width="17.85546875" style="37" customWidth="1"/>
    <col min="4103" max="4103" width="17" style="37" bestFit="1" customWidth="1"/>
    <col min="4104" max="4104" width="18.140625" style="37" customWidth="1"/>
    <col min="4105" max="4105" width="14.5703125" style="37" customWidth="1"/>
    <col min="4106" max="4106" width="11.7109375" style="37" bestFit="1" customWidth="1"/>
    <col min="4107" max="4107" width="8.7109375" style="37" customWidth="1"/>
    <col min="4108" max="4338" width="9.140625" style="37"/>
    <col min="4339" max="4339" width="21.7109375" style="37" customWidth="1"/>
    <col min="4340" max="4342" width="9.140625" style="37"/>
    <col min="4343" max="4343" width="6.85546875" style="37" customWidth="1"/>
    <col min="4344" max="4344" width="11" style="37" customWidth="1"/>
    <col min="4345" max="4345" width="10.7109375" style="37" customWidth="1"/>
    <col min="4346" max="4346" width="8.140625" style="37" customWidth="1"/>
    <col min="4347" max="4348" width="12" style="37" customWidth="1"/>
    <col min="4349" max="4349" width="14.5703125" style="37" customWidth="1"/>
    <col min="4350" max="4350" width="15.7109375" style="37" customWidth="1"/>
    <col min="4351" max="4351" width="14.28515625" style="37" customWidth="1"/>
    <col min="4352" max="4352" width="14.140625" style="37" customWidth="1"/>
    <col min="4353" max="4353" width="14.42578125" style="37" customWidth="1"/>
    <col min="4354" max="4354" width="16.7109375" style="37" customWidth="1"/>
    <col min="4355" max="4355" width="15.140625" style="37" customWidth="1"/>
    <col min="4356" max="4356" width="14.28515625" style="37" customWidth="1"/>
    <col min="4357" max="4357" width="16.28515625" style="37" customWidth="1"/>
    <col min="4358" max="4358" width="17.85546875" style="37" customWidth="1"/>
    <col min="4359" max="4359" width="17" style="37" bestFit="1" customWidth="1"/>
    <col min="4360" max="4360" width="18.140625" style="37" customWidth="1"/>
    <col min="4361" max="4361" width="14.5703125" style="37" customWidth="1"/>
    <col min="4362" max="4362" width="11.7109375" style="37" bestFit="1" customWidth="1"/>
    <col min="4363" max="4363" width="8.7109375" style="37" customWidth="1"/>
    <col min="4364" max="4594" width="9.140625" style="37"/>
    <col min="4595" max="4595" width="21.7109375" style="37" customWidth="1"/>
    <col min="4596" max="4598" width="9.140625" style="37"/>
    <col min="4599" max="4599" width="6.85546875" style="37" customWidth="1"/>
    <col min="4600" max="4600" width="11" style="37" customWidth="1"/>
    <col min="4601" max="4601" width="10.7109375" style="37" customWidth="1"/>
    <col min="4602" max="4602" width="8.140625" style="37" customWidth="1"/>
    <col min="4603" max="4604" width="12" style="37" customWidth="1"/>
    <col min="4605" max="4605" width="14.5703125" style="37" customWidth="1"/>
    <col min="4606" max="4606" width="15.7109375" style="37" customWidth="1"/>
    <col min="4607" max="4607" width="14.28515625" style="37" customWidth="1"/>
    <col min="4608" max="4608" width="14.140625" style="37" customWidth="1"/>
    <col min="4609" max="4609" width="14.42578125" style="37" customWidth="1"/>
    <col min="4610" max="4610" width="16.7109375" style="37" customWidth="1"/>
    <col min="4611" max="4611" width="15.140625" style="37" customWidth="1"/>
    <col min="4612" max="4612" width="14.28515625" style="37" customWidth="1"/>
    <col min="4613" max="4613" width="16.28515625" style="37" customWidth="1"/>
    <col min="4614" max="4614" width="17.85546875" style="37" customWidth="1"/>
    <col min="4615" max="4615" width="17" style="37" bestFit="1" customWidth="1"/>
    <col min="4616" max="4616" width="18.140625" style="37" customWidth="1"/>
    <col min="4617" max="4617" width="14.5703125" style="37" customWidth="1"/>
    <col min="4618" max="4618" width="11.7109375" style="37" bestFit="1" customWidth="1"/>
    <col min="4619" max="4619" width="8.7109375" style="37" customWidth="1"/>
    <col min="4620" max="4850" width="9.140625" style="37"/>
    <col min="4851" max="4851" width="21.7109375" style="37" customWidth="1"/>
    <col min="4852" max="4854" width="9.140625" style="37"/>
    <col min="4855" max="4855" width="6.85546875" style="37" customWidth="1"/>
    <col min="4856" max="4856" width="11" style="37" customWidth="1"/>
    <col min="4857" max="4857" width="10.7109375" style="37" customWidth="1"/>
    <col min="4858" max="4858" width="8.140625" style="37" customWidth="1"/>
    <col min="4859" max="4860" width="12" style="37" customWidth="1"/>
    <col min="4861" max="4861" width="14.5703125" style="37" customWidth="1"/>
    <col min="4862" max="4862" width="15.7109375" style="37" customWidth="1"/>
    <col min="4863" max="4863" width="14.28515625" style="37" customWidth="1"/>
    <col min="4864" max="4864" width="14.140625" style="37" customWidth="1"/>
    <col min="4865" max="4865" width="14.42578125" style="37" customWidth="1"/>
    <col min="4866" max="4866" width="16.7109375" style="37" customWidth="1"/>
    <col min="4867" max="4867" width="15.140625" style="37" customWidth="1"/>
    <col min="4868" max="4868" width="14.28515625" style="37" customWidth="1"/>
    <col min="4869" max="4869" width="16.28515625" style="37" customWidth="1"/>
    <col min="4870" max="4870" width="17.85546875" style="37" customWidth="1"/>
    <col min="4871" max="4871" width="17" style="37" bestFit="1" customWidth="1"/>
    <col min="4872" max="4872" width="18.140625" style="37" customWidth="1"/>
    <col min="4873" max="4873" width="14.5703125" style="37" customWidth="1"/>
    <col min="4874" max="4874" width="11.7109375" style="37" bestFit="1" customWidth="1"/>
    <col min="4875" max="4875" width="8.7109375" style="37" customWidth="1"/>
    <col min="4876" max="5106" width="9.140625" style="37"/>
    <col min="5107" max="5107" width="21.7109375" style="37" customWidth="1"/>
    <col min="5108" max="5110" width="9.140625" style="37"/>
    <col min="5111" max="5111" width="6.85546875" style="37" customWidth="1"/>
    <col min="5112" max="5112" width="11" style="37" customWidth="1"/>
    <col min="5113" max="5113" width="10.7109375" style="37" customWidth="1"/>
    <col min="5114" max="5114" width="8.140625" style="37" customWidth="1"/>
    <col min="5115" max="5116" width="12" style="37" customWidth="1"/>
    <col min="5117" max="5117" width="14.5703125" style="37" customWidth="1"/>
    <col min="5118" max="5118" width="15.7109375" style="37" customWidth="1"/>
    <col min="5119" max="5119" width="14.28515625" style="37" customWidth="1"/>
    <col min="5120" max="5120" width="14.140625" style="37" customWidth="1"/>
    <col min="5121" max="5121" width="14.42578125" style="37" customWidth="1"/>
    <col min="5122" max="5122" width="16.7109375" style="37" customWidth="1"/>
    <col min="5123" max="5123" width="15.140625" style="37" customWidth="1"/>
    <col min="5124" max="5124" width="14.28515625" style="37" customWidth="1"/>
    <col min="5125" max="5125" width="16.28515625" style="37" customWidth="1"/>
    <col min="5126" max="5126" width="17.85546875" style="37" customWidth="1"/>
    <col min="5127" max="5127" width="17" style="37" bestFit="1" customWidth="1"/>
    <col min="5128" max="5128" width="18.140625" style="37" customWidth="1"/>
    <col min="5129" max="5129" width="14.5703125" style="37" customWidth="1"/>
    <col min="5130" max="5130" width="11.7109375" style="37" bestFit="1" customWidth="1"/>
    <col min="5131" max="5131" width="8.7109375" style="37" customWidth="1"/>
    <col min="5132" max="5362" width="9.140625" style="37"/>
    <col min="5363" max="5363" width="21.7109375" style="37" customWidth="1"/>
    <col min="5364" max="5366" width="9.140625" style="37"/>
    <col min="5367" max="5367" width="6.85546875" style="37" customWidth="1"/>
    <col min="5368" max="5368" width="11" style="37" customWidth="1"/>
    <col min="5369" max="5369" width="10.7109375" style="37" customWidth="1"/>
    <col min="5370" max="5370" width="8.140625" style="37" customWidth="1"/>
    <col min="5371" max="5372" width="12" style="37" customWidth="1"/>
    <col min="5373" max="5373" width="14.5703125" style="37" customWidth="1"/>
    <col min="5374" max="5374" width="15.7109375" style="37" customWidth="1"/>
    <col min="5375" max="5375" width="14.28515625" style="37" customWidth="1"/>
    <col min="5376" max="5376" width="14.140625" style="37" customWidth="1"/>
    <col min="5377" max="5377" width="14.42578125" style="37" customWidth="1"/>
    <col min="5378" max="5378" width="16.7109375" style="37" customWidth="1"/>
    <col min="5379" max="5379" width="15.140625" style="37" customWidth="1"/>
    <col min="5380" max="5380" width="14.28515625" style="37" customWidth="1"/>
    <col min="5381" max="5381" width="16.28515625" style="37" customWidth="1"/>
    <col min="5382" max="5382" width="17.85546875" style="37" customWidth="1"/>
    <col min="5383" max="5383" width="17" style="37" bestFit="1" customWidth="1"/>
    <col min="5384" max="5384" width="18.140625" style="37" customWidth="1"/>
    <col min="5385" max="5385" width="14.5703125" style="37" customWidth="1"/>
    <col min="5386" max="5386" width="11.7109375" style="37" bestFit="1" customWidth="1"/>
    <col min="5387" max="5387" width="8.7109375" style="37" customWidth="1"/>
    <col min="5388" max="5618" width="9.140625" style="37"/>
    <col min="5619" max="5619" width="21.7109375" style="37" customWidth="1"/>
    <col min="5620" max="5622" width="9.140625" style="37"/>
    <col min="5623" max="5623" width="6.85546875" style="37" customWidth="1"/>
    <col min="5624" max="5624" width="11" style="37" customWidth="1"/>
    <col min="5625" max="5625" width="10.7109375" style="37" customWidth="1"/>
    <col min="5626" max="5626" width="8.140625" style="37" customWidth="1"/>
    <col min="5627" max="5628" width="12" style="37" customWidth="1"/>
    <col min="5629" max="5629" width="14.5703125" style="37" customWidth="1"/>
    <col min="5630" max="5630" width="15.7109375" style="37" customWidth="1"/>
    <col min="5631" max="5631" width="14.28515625" style="37" customWidth="1"/>
    <col min="5632" max="5632" width="14.140625" style="37" customWidth="1"/>
    <col min="5633" max="5633" width="14.42578125" style="37" customWidth="1"/>
    <col min="5634" max="5634" width="16.7109375" style="37" customWidth="1"/>
    <col min="5635" max="5635" width="15.140625" style="37" customWidth="1"/>
    <col min="5636" max="5636" width="14.28515625" style="37" customWidth="1"/>
    <col min="5637" max="5637" width="16.28515625" style="37" customWidth="1"/>
    <col min="5638" max="5638" width="17.85546875" style="37" customWidth="1"/>
    <col min="5639" max="5639" width="17" style="37" bestFit="1" customWidth="1"/>
    <col min="5640" max="5640" width="18.140625" style="37" customWidth="1"/>
    <col min="5641" max="5641" width="14.5703125" style="37" customWidth="1"/>
    <col min="5642" max="5642" width="11.7109375" style="37" bestFit="1" customWidth="1"/>
    <col min="5643" max="5643" width="8.7109375" style="37" customWidth="1"/>
    <col min="5644" max="5874" width="9.140625" style="37"/>
    <col min="5875" max="5875" width="21.7109375" style="37" customWidth="1"/>
    <col min="5876" max="5878" width="9.140625" style="37"/>
    <col min="5879" max="5879" width="6.85546875" style="37" customWidth="1"/>
    <col min="5880" max="5880" width="11" style="37" customWidth="1"/>
    <col min="5881" max="5881" width="10.7109375" style="37" customWidth="1"/>
    <col min="5882" max="5882" width="8.140625" style="37" customWidth="1"/>
    <col min="5883" max="5884" width="12" style="37" customWidth="1"/>
    <col min="5885" max="5885" width="14.5703125" style="37" customWidth="1"/>
    <col min="5886" max="5886" width="15.7109375" style="37" customWidth="1"/>
    <col min="5887" max="5887" width="14.28515625" style="37" customWidth="1"/>
    <col min="5888" max="5888" width="14.140625" style="37" customWidth="1"/>
    <col min="5889" max="5889" width="14.42578125" style="37" customWidth="1"/>
    <col min="5890" max="5890" width="16.7109375" style="37" customWidth="1"/>
    <col min="5891" max="5891" width="15.140625" style="37" customWidth="1"/>
    <col min="5892" max="5892" width="14.28515625" style="37" customWidth="1"/>
    <col min="5893" max="5893" width="16.28515625" style="37" customWidth="1"/>
    <col min="5894" max="5894" width="17.85546875" style="37" customWidth="1"/>
    <col min="5895" max="5895" width="17" style="37" bestFit="1" customWidth="1"/>
    <col min="5896" max="5896" width="18.140625" style="37" customWidth="1"/>
    <col min="5897" max="5897" width="14.5703125" style="37" customWidth="1"/>
    <col min="5898" max="5898" width="11.7109375" style="37" bestFit="1" customWidth="1"/>
    <col min="5899" max="5899" width="8.7109375" style="37" customWidth="1"/>
    <col min="5900" max="6130" width="9.140625" style="37"/>
    <col min="6131" max="6131" width="21.7109375" style="37" customWidth="1"/>
    <col min="6132" max="6134" width="9.140625" style="37"/>
    <col min="6135" max="6135" width="6.85546875" style="37" customWidth="1"/>
    <col min="6136" max="6136" width="11" style="37" customWidth="1"/>
    <col min="6137" max="6137" width="10.7109375" style="37" customWidth="1"/>
    <col min="6138" max="6138" width="8.140625" style="37" customWidth="1"/>
    <col min="6139" max="6140" width="12" style="37" customWidth="1"/>
    <col min="6141" max="6141" width="14.5703125" style="37" customWidth="1"/>
    <col min="6142" max="6142" width="15.7109375" style="37" customWidth="1"/>
    <col min="6143" max="6143" width="14.28515625" style="37" customWidth="1"/>
    <col min="6144" max="6144" width="14.140625" style="37" customWidth="1"/>
    <col min="6145" max="6145" width="14.42578125" style="37" customWidth="1"/>
    <col min="6146" max="6146" width="16.7109375" style="37" customWidth="1"/>
    <col min="6147" max="6147" width="15.140625" style="37" customWidth="1"/>
    <col min="6148" max="6148" width="14.28515625" style="37" customWidth="1"/>
    <col min="6149" max="6149" width="16.28515625" style="37" customWidth="1"/>
    <col min="6150" max="6150" width="17.85546875" style="37" customWidth="1"/>
    <col min="6151" max="6151" width="17" style="37" bestFit="1" customWidth="1"/>
    <col min="6152" max="6152" width="18.140625" style="37" customWidth="1"/>
    <col min="6153" max="6153" width="14.5703125" style="37" customWidth="1"/>
    <col min="6154" max="6154" width="11.7109375" style="37" bestFit="1" customWidth="1"/>
    <col min="6155" max="6155" width="8.7109375" style="37" customWidth="1"/>
    <col min="6156" max="6386" width="9.140625" style="37"/>
    <col min="6387" max="6387" width="21.7109375" style="37" customWidth="1"/>
    <col min="6388" max="6390" width="9.140625" style="37"/>
    <col min="6391" max="6391" width="6.85546875" style="37" customWidth="1"/>
    <col min="6392" max="6392" width="11" style="37" customWidth="1"/>
    <col min="6393" max="6393" width="10.7109375" style="37" customWidth="1"/>
    <col min="6394" max="6394" width="8.140625" style="37" customWidth="1"/>
    <col min="6395" max="6396" width="12" style="37" customWidth="1"/>
    <col min="6397" max="6397" width="14.5703125" style="37" customWidth="1"/>
    <col min="6398" max="6398" width="15.7109375" style="37" customWidth="1"/>
    <col min="6399" max="6399" width="14.28515625" style="37" customWidth="1"/>
    <col min="6400" max="6400" width="14.140625" style="37" customWidth="1"/>
    <col min="6401" max="6401" width="14.42578125" style="37" customWidth="1"/>
    <col min="6402" max="6402" width="16.7109375" style="37" customWidth="1"/>
    <col min="6403" max="6403" width="15.140625" style="37" customWidth="1"/>
    <col min="6404" max="6404" width="14.28515625" style="37" customWidth="1"/>
    <col min="6405" max="6405" width="16.28515625" style="37" customWidth="1"/>
    <col min="6406" max="6406" width="17.85546875" style="37" customWidth="1"/>
    <col min="6407" max="6407" width="17" style="37" bestFit="1" customWidth="1"/>
    <col min="6408" max="6408" width="18.140625" style="37" customWidth="1"/>
    <col min="6409" max="6409" width="14.5703125" style="37" customWidth="1"/>
    <col min="6410" max="6410" width="11.7109375" style="37" bestFit="1" customWidth="1"/>
    <col min="6411" max="6411" width="8.7109375" style="37" customWidth="1"/>
    <col min="6412" max="6642" width="9.140625" style="37"/>
    <col min="6643" max="6643" width="21.7109375" style="37" customWidth="1"/>
    <col min="6644" max="6646" width="9.140625" style="37"/>
    <col min="6647" max="6647" width="6.85546875" style="37" customWidth="1"/>
    <col min="6648" max="6648" width="11" style="37" customWidth="1"/>
    <col min="6649" max="6649" width="10.7109375" style="37" customWidth="1"/>
    <col min="6650" max="6650" width="8.140625" style="37" customWidth="1"/>
    <col min="6651" max="6652" width="12" style="37" customWidth="1"/>
    <col min="6653" max="6653" width="14.5703125" style="37" customWidth="1"/>
    <col min="6654" max="6654" width="15.7109375" style="37" customWidth="1"/>
    <col min="6655" max="6655" width="14.28515625" style="37" customWidth="1"/>
    <col min="6656" max="6656" width="14.140625" style="37" customWidth="1"/>
    <col min="6657" max="6657" width="14.42578125" style="37" customWidth="1"/>
    <col min="6658" max="6658" width="16.7109375" style="37" customWidth="1"/>
    <col min="6659" max="6659" width="15.140625" style="37" customWidth="1"/>
    <col min="6660" max="6660" width="14.28515625" style="37" customWidth="1"/>
    <col min="6661" max="6661" width="16.28515625" style="37" customWidth="1"/>
    <col min="6662" max="6662" width="17.85546875" style="37" customWidth="1"/>
    <col min="6663" max="6663" width="17" style="37" bestFit="1" customWidth="1"/>
    <col min="6664" max="6664" width="18.140625" style="37" customWidth="1"/>
    <col min="6665" max="6665" width="14.5703125" style="37" customWidth="1"/>
    <col min="6666" max="6666" width="11.7109375" style="37" bestFit="1" customWidth="1"/>
    <col min="6667" max="6667" width="8.7109375" style="37" customWidth="1"/>
    <col min="6668" max="6898" width="9.140625" style="37"/>
    <col min="6899" max="6899" width="21.7109375" style="37" customWidth="1"/>
    <col min="6900" max="6902" width="9.140625" style="37"/>
    <col min="6903" max="6903" width="6.85546875" style="37" customWidth="1"/>
    <col min="6904" max="6904" width="11" style="37" customWidth="1"/>
    <col min="6905" max="6905" width="10.7109375" style="37" customWidth="1"/>
    <col min="6906" max="6906" width="8.140625" style="37" customWidth="1"/>
    <col min="6907" max="6908" width="12" style="37" customWidth="1"/>
    <col min="6909" max="6909" width="14.5703125" style="37" customWidth="1"/>
    <col min="6910" max="6910" width="15.7109375" style="37" customWidth="1"/>
    <col min="6911" max="6911" width="14.28515625" style="37" customWidth="1"/>
    <col min="6912" max="6912" width="14.140625" style="37" customWidth="1"/>
    <col min="6913" max="6913" width="14.42578125" style="37" customWidth="1"/>
    <col min="6914" max="6914" width="16.7109375" style="37" customWidth="1"/>
    <col min="6915" max="6915" width="15.140625" style="37" customWidth="1"/>
    <col min="6916" max="6916" width="14.28515625" style="37" customWidth="1"/>
    <col min="6917" max="6917" width="16.28515625" style="37" customWidth="1"/>
    <col min="6918" max="6918" width="17.85546875" style="37" customWidth="1"/>
    <col min="6919" max="6919" width="17" style="37" bestFit="1" customWidth="1"/>
    <col min="6920" max="6920" width="18.140625" style="37" customWidth="1"/>
    <col min="6921" max="6921" width="14.5703125" style="37" customWidth="1"/>
    <col min="6922" max="6922" width="11.7109375" style="37" bestFit="1" customWidth="1"/>
    <col min="6923" max="6923" width="8.7109375" style="37" customWidth="1"/>
    <col min="6924" max="7154" width="9.140625" style="37"/>
    <col min="7155" max="7155" width="21.7109375" style="37" customWidth="1"/>
    <col min="7156" max="7158" width="9.140625" style="37"/>
    <col min="7159" max="7159" width="6.85546875" style="37" customWidth="1"/>
    <col min="7160" max="7160" width="11" style="37" customWidth="1"/>
    <col min="7161" max="7161" width="10.7109375" style="37" customWidth="1"/>
    <col min="7162" max="7162" width="8.140625" style="37" customWidth="1"/>
    <col min="7163" max="7164" width="12" style="37" customWidth="1"/>
    <col min="7165" max="7165" width="14.5703125" style="37" customWidth="1"/>
    <col min="7166" max="7166" width="15.7109375" style="37" customWidth="1"/>
    <col min="7167" max="7167" width="14.28515625" style="37" customWidth="1"/>
    <col min="7168" max="7168" width="14.140625" style="37" customWidth="1"/>
    <col min="7169" max="7169" width="14.42578125" style="37" customWidth="1"/>
    <col min="7170" max="7170" width="16.7109375" style="37" customWidth="1"/>
    <col min="7171" max="7171" width="15.140625" style="37" customWidth="1"/>
    <col min="7172" max="7172" width="14.28515625" style="37" customWidth="1"/>
    <col min="7173" max="7173" width="16.28515625" style="37" customWidth="1"/>
    <col min="7174" max="7174" width="17.85546875" style="37" customWidth="1"/>
    <col min="7175" max="7175" width="17" style="37" bestFit="1" customWidth="1"/>
    <col min="7176" max="7176" width="18.140625" style="37" customWidth="1"/>
    <col min="7177" max="7177" width="14.5703125" style="37" customWidth="1"/>
    <col min="7178" max="7178" width="11.7109375" style="37" bestFit="1" customWidth="1"/>
    <col min="7179" max="7179" width="8.7109375" style="37" customWidth="1"/>
    <col min="7180" max="7410" width="9.140625" style="37"/>
    <col min="7411" max="7411" width="21.7109375" style="37" customWidth="1"/>
    <col min="7412" max="7414" width="9.140625" style="37"/>
    <col min="7415" max="7415" width="6.85546875" style="37" customWidth="1"/>
    <col min="7416" max="7416" width="11" style="37" customWidth="1"/>
    <col min="7417" max="7417" width="10.7109375" style="37" customWidth="1"/>
    <col min="7418" max="7418" width="8.140625" style="37" customWidth="1"/>
    <col min="7419" max="7420" width="12" style="37" customWidth="1"/>
    <col min="7421" max="7421" width="14.5703125" style="37" customWidth="1"/>
    <col min="7422" max="7422" width="15.7109375" style="37" customWidth="1"/>
    <col min="7423" max="7423" width="14.28515625" style="37" customWidth="1"/>
    <col min="7424" max="7424" width="14.140625" style="37" customWidth="1"/>
    <col min="7425" max="7425" width="14.42578125" style="37" customWidth="1"/>
    <col min="7426" max="7426" width="16.7109375" style="37" customWidth="1"/>
    <col min="7427" max="7427" width="15.140625" style="37" customWidth="1"/>
    <col min="7428" max="7428" width="14.28515625" style="37" customWidth="1"/>
    <col min="7429" max="7429" width="16.28515625" style="37" customWidth="1"/>
    <col min="7430" max="7430" width="17.85546875" style="37" customWidth="1"/>
    <col min="7431" max="7431" width="17" style="37" bestFit="1" customWidth="1"/>
    <col min="7432" max="7432" width="18.140625" style="37" customWidth="1"/>
    <col min="7433" max="7433" width="14.5703125" style="37" customWidth="1"/>
    <col min="7434" max="7434" width="11.7109375" style="37" bestFit="1" customWidth="1"/>
    <col min="7435" max="7435" width="8.7109375" style="37" customWidth="1"/>
    <col min="7436" max="7666" width="9.140625" style="37"/>
    <col min="7667" max="7667" width="21.7109375" style="37" customWidth="1"/>
    <col min="7668" max="7670" width="9.140625" style="37"/>
    <col min="7671" max="7671" width="6.85546875" style="37" customWidth="1"/>
    <col min="7672" max="7672" width="11" style="37" customWidth="1"/>
    <col min="7673" max="7673" width="10.7109375" style="37" customWidth="1"/>
    <col min="7674" max="7674" width="8.140625" style="37" customWidth="1"/>
    <col min="7675" max="7676" width="12" style="37" customWidth="1"/>
    <col min="7677" max="7677" width="14.5703125" style="37" customWidth="1"/>
    <col min="7678" max="7678" width="15.7109375" style="37" customWidth="1"/>
    <col min="7679" max="7679" width="14.28515625" style="37" customWidth="1"/>
    <col min="7680" max="7680" width="14.140625" style="37" customWidth="1"/>
    <col min="7681" max="7681" width="14.42578125" style="37" customWidth="1"/>
    <col min="7682" max="7682" width="16.7109375" style="37" customWidth="1"/>
    <col min="7683" max="7683" width="15.140625" style="37" customWidth="1"/>
    <col min="7684" max="7684" width="14.28515625" style="37" customWidth="1"/>
    <col min="7685" max="7685" width="16.28515625" style="37" customWidth="1"/>
    <col min="7686" max="7686" width="17.85546875" style="37" customWidth="1"/>
    <col min="7687" max="7687" width="17" style="37" bestFit="1" customWidth="1"/>
    <col min="7688" max="7688" width="18.140625" style="37" customWidth="1"/>
    <col min="7689" max="7689" width="14.5703125" style="37" customWidth="1"/>
    <col min="7690" max="7690" width="11.7109375" style="37" bestFit="1" customWidth="1"/>
    <col min="7691" max="7691" width="8.7109375" style="37" customWidth="1"/>
    <col min="7692" max="7922" width="9.140625" style="37"/>
    <col min="7923" max="7923" width="21.7109375" style="37" customWidth="1"/>
    <col min="7924" max="7926" width="9.140625" style="37"/>
    <col min="7927" max="7927" width="6.85546875" style="37" customWidth="1"/>
    <col min="7928" max="7928" width="11" style="37" customWidth="1"/>
    <col min="7929" max="7929" width="10.7109375" style="37" customWidth="1"/>
    <col min="7930" max="7930" width="8.140625" style="37" customWidth="1"/>
    <col min="7931" max="7932" width="12" style="37" customWidth="1"/>
    <col min="7933" max="7933" width="14.5703125" style="37" customWidth="1"/>
    <col min="7934" max="7934" width="15.7109375" style="37" customWidth="1"/>
    <col min="7935" max="7935" width="14.28515625" style="37" customWidth="1"/>
    <col min="7936" max="7936" width="14.140625" style="37" customWidth="1"/>
    <col min="7937" max="7937" width="14.42578125" style="37" customWidth="1"/>
    <col min="7938" max="7938" width="16.7109375" style="37" customWidth="1"/>
    <col min="7939" max="7939" width="15.140625" style="37" customWidth="1"/>
    <col min="7940" max="7940" width="14.28515625" style="37" customWidth="1"/>
    <col min="7941" max="7941" width="16.28515625" style="37" customWidth="1"/>
    <col min="7942" max="7942" width="17.85546875" style="37" customWidth="1"/>
    <col min="7943" max="7943" width="17" style="37" bestFit="1" customWidth="1"/>
    <col min="7944" max="7944" width="18.140625" style="37" customWidth="1"/>
    <col min="7945" max="7945" width="14.5703125" style="37" customWidth="1"/>
    <col min="7946" max="7946" width="11.7109375" style="37" bestFit="1" customWidth="1"/>
    <col min="7947" max="7947" width="8.7109375" style="37" customWidth="1"/>
    <col min="7948" max="8178" width="9.140625" style="37"/>
    <col min="8179" max="8179" width="21.7109375" style="37" customWidth="1"/>
    <col min="8180" max="8182" width="9.140625" style="37"/>
    <col min="8183" max="8183" width="6.85546875" style="37" customWidth="1"/>
    <col min="8184" max="8184" width="11" style="37" customWidth="1"/>
    <col min="8185" max="8185" width="10.7109375" style="37" customWidth="1"/>
    <col min="8186" max="8186" width="8.140625" style="37" customWidth="1"/>
    <col min="8187" max="8188" width="12" style="37" customWidth="1"/>
    <col min="8189" max="8189" width="14.5703125" style="37" customWidth="1"/>
    <col min="8190" max="8190" width="15.7109375" style="37" customWidth="1"/>
    <col min="8191" max="8191" width="14.28515625" style="37" customWidth="1"/>
    <col min="8192" max="8192" width="14.140625" style="37" customWidth="1"/>
    <col min="8193" max="8193" width="14.42578125" style="37" customWidth="1"/>
    <col min="8194" max="8194" width="16.7109375" style="37" customWidth="1"/>
    <col min="8195" max="8195" width="15.140625" style="37" customWidth="1"/>
    <col min="8196" max="8196" width="14.28515625" style="37" customWidth="1"/>
    <col min="8197" max="8197" width="16.28515625" style="37" customWidth="1"/>
    <col min="8198" max="8198" width="17.85546875" style="37" customWidth="1"/>
    <col min="8199" max="8199" width="17" style="37" bestFit="1" customWidth="1"/>
    <col min="8200" max="8200" width="18.140625" style="37" customWidth="1"/>
    <col min="8201" max="8201" width="14.5703125" style="37" customWidth="1"/>
    <col min="8202" max="8202" width="11.7109375" style="37" bestFit="1" customWidth="1"/>
    <col min="8203" max="8203" width="8.7109375" style="37" customWidth="1"/>
    <col min="8204" max="8434" width="9.140625" style="37"/>
    <col min="8435" max="8435" width="21.7109375" style="37" customWidth="1"/>
    <col min="8436" max="8438" width="9.140625" style="37"/>
    <col min="8439" max="8439" width="6.85546875" style="37" customWidth="1"/>
    <col min="8440" max="8440" width="11" style="37" customWidth="1"/>
    <col min="8441" max="8441" width="10.7109375" style="37" customWidth="1"/>
    <col min="8442" max="8442" width="8.140625" style="37" customWidth="1"/>
    <col min="8443" max="8444" width="12" style="37" customWidth="1"/>
    <col min="8445" max="8445" width="14.5703125" style="37" customWidth="1"/>
    <col min="8446" max="8446" width="15.7109375" style="37" customWidth="1"/>
    <col min="8447" max="8447" width="14.28515625" style="37" customWidth="1"/>
    <col min="8448" max="8448" width="14.140625" style="37" customWidth="1"/>
    <col min="8449" max="8449" width="14.42578125" style="37" customWidth="1"/>
    <col min="8450" max="8450" width="16.7109375" style="37" customWidth="1"/>
    <col min="8451" max="8451" width="15.140625" style="37" customWidth="1"/>
    <col min="8452" max="8452" width="14.28515625" style="37" customWidth="1"/>
    <col min="8453" max="8453" width="16.28515625" style="37" customWidth="1"/>
    <col min="8454" max="8454" width="17.85546875" style="37" customWidth="1"/>
    <col min="8455" max="8455" width="17" style="37" bestFit="1" customWidth="1"/>
    <col min="8456" max="8456" width="18.140625" style="37" customWidth="1"/>
    <col min="8457" max="8457" width="14.5703125" style="37" customWidth="1"/>
    <col min="8458" max="8458" width="11.7109375" style="37" bestFit="1" customWidth="1"/>
    <col min="8459" max="8459" width="8.7109375" style="37" customWidth="1"/>
    <col min="8460" max="8690" width="9.140625" style="37"/>
    <col min="8691" max="8691" width="21.7109375" style="37" customWidth="1"/>
    <col min="8692" max="8694" width="9.140625" style="37"/>
    <col min="8695" max="8695" width="6.85546875" style="37" customWidth="1"/>
    <col min="8696" max="8696" width="11" style="37" customWidth="1"/>
    <col min="8697" max="8697" width="10.7109375" style="37" customWidth="1"/>
    <col min="8698" max="8698" width="8.140625" style="37" customWidth="1"/>
    <col min="8699" max="8700" width="12" style="37" customWidth="1"/>
    <col min="8701" max="8701" width="14.5703125" style="37" customWidth="1"/>
    <col min="8702" max="8702" width="15.7109375" style="37" customWidth="1"/>
    <col min="8703" max="8703" width="14.28515625" style="37" customWidth="1"/>
    <col min="8704" max="8704" width="14.140625" style="37" customWidth="1"/>
    <col min="8705" max="8705" width="14.42578125" style="37" customWidth="1"/>
    <col min="8706" max="8706" width="16.7109375" style="37" customWidth="1"/>
    <col min="8707" max="8707" width="15.140625" style="37" customWidth="1"/>
    <col min="8708" max="8708" width="14.28515625" style="37" customWidth="1"/>
    <col min="8709" max="8709" width="16.28515625" style="37" customWidth="1"/>
    <col min="8710" max="8710" width="17.85546875" style="37" customWidth="1"/>
    <col min="8711" max="8711" width="17" style="37" bestFit="1" customWidth="1"/>
    <col min="8712" max="8712" width="18.140625" style="37" customWidth="1"/>
    <col min="8713" max="8713" width="14.5703125" style="37" customWidth="1"/>
    <col min="8714" max="8714" width="11.7109375" style="37" bestFit="1" customWidth="1"/>
    <col min="8715" max="8715" width="8.7109375" style="37" customWidth="1"/>
    <col min="8716" max="8946" width="9.140625" style="37"/>
    <col min="8947" max="8947" width="21.7109375" style="37" customWidth="1"/>
    <col min="8948" max="8950" width="9.140625" style="37"/>
    <col min="8951" max="8951" width="6.85546875" style="37" customWidth="1"/>
    <col min="8952" max="8952" width="11" style="37" customWidth="1"/>
    <col min="8953" max="8953" width="10.7109375" style="37" customWidth="1"/>
    <col min="8954" max="8954" width="8.140625" style="37" customWidth="1"/>
    <col min="8955" max="8956" width="12" style="37" customWidth="1"/>
    <col min="8957" max="8957" width="14.5703125" style="37" customWidth="1"/>
    <col min="8958" max="8958" width="15.7109375" style="37" customWidth="1"/>
    <col min="8959" max="8959" width="14.28515625" style="37" customWidth="1"/>
    <col min="8960" max="8960" width="14.140625" style="37" customWidth="1"/>
    <col min="8961" max="8961" width="14.42578125" style="37" customWidth="1"/>
    <col min="8962" max="8962" width="16.7109375" style="37" customWidth="1"/>
    <col min="8963" max="8963" width="15.140625" style="37" customWidth="1"/>
    <col min="8964" max="8964" width="14.28515625" style="37" customWidth="1"/>
    <col min="8965" max="8965" width="16.28515625" style="37" customWidth="1"/>
    <col min="8966" max="8966" width="17.85546875" style="37" customWidth="1"/>
    <col min="8967" max="8967" width="17" style="37" bestFit="1" customWidth="1"/>
    <col min="8968" max="8968" width="18.140625" style="37" customWidth="1"/>
    <col min="8969" max="8969" width="14.5703125" style="37" customWidth="1"/>
    <col min="8970" max="8970" width="11.7109375" style="37" bestFit="1" customWidth="1"/>
    <col min="8971" max="8971" width="8.7109375" style="37" customWidth="1"/>
    <col min="8972" max="9202" width="9.140625" style="37"/>
    <col min="9203" max="9203" width="21.7109375" style="37" customWidth="1"/>
    <col min="9204" max="9206" width="9.140625" style="37"/>
    <col min="9207" max="9207" width="6.85546875" style="37" customWidth="1"/>
    <col min="9208" max="9208" width="11" style="37" customWidth="1"/>
    <col min="9209" max="9209" width="10.7109375" style="37" customWidth="1"/>
    <col min="9210" max="9210" width="8.140625" style="37" customWidth="1"/>
    <col min="9211" max="9212" width="12" style="37" customWidth="1"/>
    <col min="9213" max="9213" width="14.5703125" style="37" customWidth="1"/>
    <col min="9214" max="9214" width="15.7109375" style="37" customWidth="1"/>
    <col min="9215" max="9215" width="14.28515625" style="37" customWidth="1"/>
    <col min="9216" max="9216" width="14.140625" style="37" customWidth="1"/>
    <col min="9217" max="9217" width="14.42578125" style="37" customWidth="1"/>
    <col min="9218" max="9218" width="16.7109375" style="37" customWidth="1"/>
    <col min="9219" max="9219" width="15.140625" style="37" customWidth="1"/>
    <col min="9220" max="9220" width="14.28515625" style="37" customWidth="1"/>
    <col min="9221" max="9221" width="16.28515625" style="37" customWidth="1"/>
    <col min="9222" max="9222" width="17.85546875" style="37" customWidth="1"/>
    <col min="9223" max="9223" width="17" style="37" bestFit="1" customWidth="1"/>
    <col min="9224" max="9224" width="18.140625" style="37" customWidth="1"/>
    <col min="9225" max="9225" width="14.5703125" style="37" customWidth="1"/>
    <col min="9226" max="9226" width="11.7109375" style="37" bestFit="1" customWidth="1"/>
    <col min="9227" max="9227" width="8.7109375" style="37" customWidth="1"/>
    <col min="9228" max="9458" width="9.140625" style="37"/>
    <col min="9459" max="9459" width="21.7109375" style="37" customWidth="1"/>
    <col min="9460" max="9462" width="9.140625" style="37"/>
    <col min="9463" max="9463" width="6.85546875" style="37" customWidth="1"/>
    <col min="9464" max="9464" width="11" style="37" customWidth="1"/>
    <col min="9465" max="9465" width="10.7109375" style="37" customWidth="1"/>
    <col min="9466" max="9466" width="8.140625" style="37" customWidth="1"/>
    <col min="9467" max="9468" width="12" style="37" customWidth="1"/>
    <col min="9469" max="9469" width="14.5703125" style="37" customWidth="1"/>
    <col min="9470" max="9470" width="15.7109375" style="37" customWidth="1"/>
    <col min="9471" max="9471" width="14.28515625" style="37" customWidth="1"/>
    <col min="9472" max="9472" width="14.140625" style="37" customWidth="1"/>
    <col min="9473" max="9473" width="14.42578125" style="37" customWidth="1"/>
    <col min="9474" max="9474" width="16.7109375" style="37" customWidth="1"/>
    <col min="9475" max="9475" width="15.140625" style="37" customWidth="1"/>
    <col min="9476" max="9476" width="14.28515625" style="37" customWidth="1"/>
    <col min="9477" max="9477" width="16.28515625" style="37" customWidth="1"/>
    <col min="9478" max="9478" width="17.85546875" style="37" customWidth="1"/>
    <col min="9479" max="9479" width="17" style="37" bestFit="1" customWidth="1"/>
    <col min="9480" max="9480" width="18.140625" style="37" customWidth="1"/>
    <col min="9481" max="9481" width="14.5703125" style="37" customWidth="1"/>
    <col min="9482" max="9482" width="11.7109375" style="37" bestFit="1" customWidth="1"/>
    <col min="9483" max="9483" width="8.7109375" style="37" customWidth="1"/>
    <col min="9484" max="9714" width="9.140625" style="37"/>
    <col min="9715" max="9715" width="21.7109375" style="37" customWidth="1"/>
    <col min="9716" max="9718" width="9.140625" style="37"/>
    <col min="9719" max="9719" width="6.85546875" style="37" customWidth="1"/>
    <col min="9720" max="9720" width="11" style="37" customWidth="1"/>
    <col min="9721" max="9721" width="10.7109375" style="37" customWidth="1"/>
    <col min="9722" max="9722" width="8.140625" style="37" customWidth="1"/>
    <col min="9723" max="9724" width="12" style="37" customWidth="1"/>
    <col min="9725" max="9725" width="14.5703125" style="37" customWidth="1"/>
    <col min="9726" max="9726" width="15.7109375" style="37" customWidth="1"/>
    <col min="9727" max="9727" width="14.28515625" style="37" customWidth="1"/>
    <col min="9728" max="9728" width="14.140625" style="37" customWidth="1"/>
    <col min="9729" max="9729" width="14.42578125" style="37" customWidth="1"/>
    <col min="9730" max="9730" width="16.7109375" style="37" customWidth="1"/>
    <col min="9731" max="9731" width="15.140625" style="37" customWidth="1"/>
    <col min="9732" max="9732" width="14.28515625" style="37" customWidth="1"/>
    <col min="9733" max="9733" width="16.28515625" style="37" customWidth="1"/>
    <col min="9734" max="9734" width="17.85546875" style="37" customWidth="1"/>
    <col min="9735" max="9735" width="17" style="37" bestFit="1" customWidth="1"/>
    <col min="9736" max="9736" width="18.140625" style="37" customWidth="1"/>
    <col min="9737" max="9737" width="14.5703125" style="37" customWidth="1"/>
    <col min="9738" max="9738" width="11.7109375" style="37" bestFit="1" customWidth="1"/>
    <col min="9739" max="9739" width="8.7109375" style="37" customWidth="1"/>
    <col min="9740" max="9970" width="9.140625" style="37"/>
    <col min="9971" max="9971" width="21.7109375" style="37" customWidth="1"/>
    <col min="9972" max="9974" width="9.140625" style="37"/>
    <col min="9975" max="9975" width="6.85546875" style="37" customWidth="1"/>
    <col min="9976" max="9976" width="11" style="37" customWidth="1"/>
    <col min="9977" max="9977" width="10.7109375" style="37" customWidth="1"/>
    <col min="9978" max="9978" width="8.140625" style="37" customWidth="1"/>
    <col min="9979" max="9980" width="12" style="37" customWidth="1"/>
    <col min="9981" max="9981" width="14.5703125" style="37" customWidth="1"/>
    <col min="9982" max="9982" width="15.7109375" style="37" customWidth="1"/>
    <col min="9983" max="9983" width="14.28515625" style="37" customWidth="1"/>
    <col min="9984" max="9984" width="14.140625" style="37" customWidth="1"/>
    <col min="9985" max="9985" width="14.42578125" style="37" customWidth="1"/>
    <col min="9986" max="9986" width="16.7109375" style="37" customWidth="1"/>
    <col min="9987" max="9987" width="15.140625" style="37" customWidth="1"/>
    <col min="9988" max="9988" width="14.28515625" style="37" customWidth="1"/>
    <col min="9989" max="9989" width="16.28515625" style="37" customWidth="1"/>
    <col min="9990" max="9990" width="17.85546875" style="37" customWidth="1"/>
    <col min="9991" max="9991" width="17" style="37" bestFit="1" customWidth="1"/>
    <col min="9992" max="9992" width="18.140625" style="37" customWidth="1"/>
    <col min="9993" max="9993" width="14.5703125" style="37" customWidth="1"/>
    <col min="9994" max="9994" width="11.7109375" style="37" bestFit="1" customWidth="1"/>
    <col min="9995" max="9995" width="8.7109375" style="37" customWidth="1"/>
    <col min="9996" max="10226" width="9.140625" style="37"/>
    <col min="10227" max="10227" width="21.7109375" style="37" customWidth="1"/>
    <col min="10228" max="10230" width="9.140625" style="37"/>
    <col min="10231" max="10231" width="6.85546875" style="37" customWidth="1"/>
    <col min="10232" max="10232" width="11" style="37" customWidth="1"/>
    <col min="10233" max="10233" width="10.7109375" style="37" customWidth="1"/>
    <col min="10234" max="10234" width="8.140625" style="37" customWidth="1"/>
    <col min="10235" max="10236" width="12" style="37" customWidth="1"/>
    <col min="10237" max="10237" width="14.5703125" style="37" customWidth="1"/>
    <col min="10238" max="10238" width="15.7109375" style="37" customWidth="1"/>
    <col min="10239" max="10239" width="14.28515625" style="37" customWidth="1"/>
    <col min="10240" max="10240" width="14.140625" style="37" customWidth="1"/>
    <col min="10241" max="10241" width="14.42578125" style="37" customWidth="1"/>
    <col min="10242" max="10242" width="16.7109375" style="37" customWidth="1"/>
    <col min="10243" max="10243" width="15.140625" style="37" customWidth="1"/>
    <col min="10244" max="10244" width="14.28515625" style="37" customWidth="1"/>
    <col min="10245" max="10245" width="16.28515625" style="37" customWidth="1"/>
    <col min="10246" max="10246" width="17.85546875" style="37" customWidth="1"/>
    <col min="10247" max="10247" width="17" style="37" bestFit="1" customWidth="1"/>
    <col min="10248" max="10248" width="18.140625" style="37" customWidth="1"/>
    <col min="10249" max="10249" width="14.5703125" style="37" customWidth="1"/>
    <col min="10250" max="10250" width="11.7109375" style="37" bestFit="1" customWidth="1"/>
    <col min="10251" max="10251" width="8.7109375" style="37" customWidth="1"/>
    <col min="10252" max="10482" width="9.140625" style="37"/>
    <col min="10483" max="10483" width="21.7109375" style="37" customWidth="1"/>
    <col min="10484" max="10486" width="9.140625" style="37"/>
    <col min="10487" max="10487" width="6.85546875" style="37" customWidth="1"/>
    <col min="10488" max="10488" width="11" style="37" customWidth="1"/>
    <col min="10489" max="10489" width="10.7109375" style="37" customWidth="1"/>
    <col min="10490" max="10490" width="8.140625" style="37" customWidth="1"/>
    <col min="10491" max="10492" width="12" style="37" customWidth="1"/>
    <col min="10493" max="10493" width="14.5703125" style="37" customWidth="1"/>
    <col min="10494" max="10494" width="15.7109375" style="37" customWidth="1"/>
    <col min="10495" max="10495" width="14.28515625" style="37" customWidth="1"/>
    <col min="10496" max="10496" width="14.140625" style="37" customWidth="1"/>
    <col min="10497" max="10497" width="14.42578125" style="37" customWidth="1"/>
    <col min="10498" max="10498" width="16.7109375" style="37" customWidth="1"/>
    <col min="10499" max="10499" width="15.140625" style="37" customWidth="1"/>
    <col min="10500" max="10500" width="14.28515625" style="37" customWidth="1"/>
    <col min="10501" max="10501" width="16.28515625" style="37" customWidth="1"/>
    <col min="10502" max="10502" width="17.85546875" style="37" customWidth="1"/>
    <col min="10503" max="10503" width="17" style="37" bestFit="1" customWidth="1"/>
    <col min="10504" max="10504" width="18.140625" style="37" customWidth="1"/>
    <col min="10505" max="10505" width="14.5703125" style="37" customWidth="1"/>
    <col min="10506" max="10506" width="11.7109375" style="37" bestFit="1" customWidth="1"/>
    <col min="10507" max="10507" width="8.7109375" style="37" customWidth="1"/>
    <col min="10508" max="10738" width="9.140625" style="37"/>
    <col min="10739" max="10739" width="21.7109375" style="37" customWidth="1"/>
    <col min="10740" max="10742" width="9.140625" style="37"/>
    <col min="10743" max="10743" width="6.85546875" style="37" customWidth="1"/>
    <col min="10744" max="10744" width="11" style="37" customWidth="1"/>
    <col min="10745" max="10745" width="10.7109375" style="37" customWidth="1"/>
    <col min="10746" max="10746" width="8.140625" style="37" customWidth="1"/>
    <col min="10747" max="10748" width="12" style="37" customWidth="1"/>
    <col min="10749" max="10749" width="14.5703125" style="37" customWidth="1"/>
    <col min="10750" max="10750" width="15.7109375" style="37" customWidth="1"/>
    <col min="10751" max="10751" width="14.28515625" style="37" customWidth="1"/>
    <col min="10752" max="10752" width="14.140625" style="37" customWidth="1"/>
    <col min="10753" max="10753" width="14.42578125" style="37" customWidth="1"/>
    <col min="10754" max="10754" width="16.7109375" style="37" customWidth="1"/>
    <col min="10755" max="10755" width="15.140625" style="37" customWidth="1"/>
    <col min="10756" max="10756" width="14.28515625" style="37" customWidth="1"/>
    <col min="10757" max="10757" width="16.28515625" style="37" customWidth="1"/>
    <col min="10758" max="10758" width="17.85546875" style="37" customWidth="1"/>
    <col min="10759" max="10759" width="17" style="37" bestFit="1" customWidth="1"/>
    <col min="10760" max="10760" width="18.140625" style="37" customWidth="1"/>
    <col min="10761" max="10761" width="14.5703125" style="37" customWidth="1"/>
    <col min="10762" max="10762" width="11.7109375" style="37" bestFit="1" customWidth="1"/>
    <col min="10763" max="10763" width="8.7109375" style="37" customWidth="1"/>
    <col min="10764" max="10994" width="9.140625" style="37"/>
    <col min="10995" max="10995" width="21.7109375" style="37" customWidth="1"/>
    <col min="10996" max="10998" width="9.140625" style="37"/>
    <col min="10999" max="10999" width="6.85546875" style="37" customWidth="1"/>
    <col min="11000" max="11000" width="11" style="37" customWidth="1"/>
    <col min="11001" max="11001" width="10.7109375" style="37" customWidth="1"/>
    <col min="11002" max="11002" width="8.140625" style="37" customWidth="1"/>
    <col min="11003" max="11004" width="12" style="37" customWidth="1"/>
    <col min="11005" max="11005" width="14.5703125" style="37" customWidth="1"/>
    <col min="11006" max="11006" width="15.7109375" style="37" customWidth="1"/>
    <col min="11007" max="11007" width="14.28515625" style="37" customWidth="1"/>
    <col min="11008" max="11008" width="14.140625" style="37" customWidth="1"/>
    <col min="11009" max="11009" width="14.42578125" style="37" customWidth="1"/>
    <col min="11010" max="11010" width="16.7109375" style="37" customWidth="1"/>
    <col min="11011" max="11011" width="15.140625" style="37" customWidth="1"/>
    <col min="11012" max="11012" width="14.28515625" style="37" customWidth="1"/>
    <col min="11013" max="11013" width="16.28515625" style="37" customWidth="1"/>
    <col min="11014" max="11014" width="17.85546875" style="37" customWidth="1"/>
    <col min="11015" max="11015" width="17" style="37" bestFit="1" customWidth="1"/>
    <col min="11016" max="11016" width="18.140625" style="37" customWidth="1"/>
    <col min="11017" max="11017" width="14.5703125" style="37" customWidth="1"/>
    <col min="11018" max="11018" width="11.7109375" style="37" bestFit="1" customWidth="1"/>
    <col min="11019" max="11019" width="8.7109375" style="37" customWidth="1"/>
    <col min="11020" max="11250" width="9.140625" style="37"/>
    <col min="11251" max="11251" width="21.7109375" style="37" customWidth="1"/>
    <col min="11252" max="11254" width="9.140625" style="37"/>
    <col min="11255" max="11255" width="6.85546875" style="37" customWidth="1"/>
    <col min="11256" max="11256" width="11" style="37" customWidth="1"/>
    <col min="11257" max="11257" width="10.7109375" style="37" customWidth="1"/>
    <col min="11258" max="11258" width="8.140625" style="37" customWidth="1"/>
    <col min="11259" max="11260" width="12" style="37" customWidth="1"/>
    <col min="11261" max="11261" width="14.5703125" style="37" customWidth="1"/>
    <col min="11262" max="11262" width="15.7109375" style="37" customWidth="1"/>
    <col min="11263" max="11263" width="14.28515625" style="37" customWidth="1"/>
    <col min="11264" max="11264" width="14.140625" style="37" customWidth="1"/>
    <col min="11265" max="11265" width="14.42578125" style="37" customWidth="1"/>
    <col min="11266" max="11266" width="16.7109375" style="37" customWidth="1"/>
    <col min="11267" max="11267" width="15.140625" style="37" customWidth="1"/>
    <col min="11268" max="11268" width="14.28515625" style="37" customWidth="1"/>
    <col min="11269" max="11269" width="16.28515625" style="37" customWidth="1"/>
    <col min="11270" max="11270" width="17.85546875" style="37" customWidth="1"/>
    <col min="11271" max="11271" width="17" style="37" bestFit="1" customWidth="1"/>
    <col min="11272" max="11272" width="18.140625" style="37" customWidth="1"/>
    <col min="11273" max="11273" width="14.5703125" style="37" customWidth="1"/>
    <col min="11274" max="11274" width="11.7109375" style="37" bestFit="1" customWidth="1"/>
    <col min="11275" max="11275" width="8.7109375" style="37" customWidth="1"/>
    <col min="11276" max="11506" width="9.140625" style="37"/>
    <col min="11507" max="11507" width="21.7109375" style="37" customWidth="1"/>
    <col min="11508" max="11510" width="9.140625" style="37"/>
    <col min="11511" max="11511" width="6.85546875" style="37" customWidth="1"/>
    <col min="11512" max="11512" width="11" style="37" customWidth="1"/>
    <col min="11513" max="11513" width="10.7109375" style="37" customWidth="1"/>
    <col min="11514" max="11514" width="8.140625" style="37" customWidth="1"/>
    <col min="11515" max="11516" width="12" style="37" customWidth="1"/>
    <col min="11517" max="11517" width="14.5703125" style="37" customWidth="1"/>
    <col min="11518" max="11518" width="15.7109375" style="37" customWidth="1"/>
    <col min="11519" max="11519" width="14.28515625" style="37" customWidth="1"/>
    <col min="11520" max="11520" width="14.140625" style="37" customWidth="1"/>
    <col min="11521" max="11521" width="14.42578125" style="37" customWidth="1"/>
    <col min="11522" max="11522" width="16.7109375" style="37" customWidth="1"/>
    <col min="11523" max="11523" width="15.140625" style="37" customWidth="1"/>
    <col min="11524" max="11524" width="14.28515625" style="37" customWidth="1"/>
    <col min="11525" max="11525" width="16.28515625" style="37" customWidth="1"/>
    <col min="11526" max="11526" width="17.85546875" style="37" customWidth="1"/>
    <col min="11527" max="11527" width="17" style="37" bestFit="1" customWidth="1"/>
    <col min="11528" max="11528" width="18.140625" style="37" customWidth="1"/>
    <col min="11529" max="11529" width="14.5703125" style="37" customWidth="1"/>
    <col min="11530" max="11530" width="11.7109375" style="37" bestFit="1" customWidth="1"/>
    <col min="11531" max="11531" width="8.7109375" style="37" customWidth="1"/>
    <col min="11532" max="11762" width="9.140625" style="37"/>
    <col min="11763" max="11763" width="21.7109375" style="37" customWidth="1"/>
    <col min="11764" max="11766" width="9.140625" style="37"/>
    <col min="11767" max="11767" width="6.85546875" style="37" customWidth="1"/>
    <col min="11768" max="11768" width="11" style="37" customWidth="1"/>
    <col min="11769" max="11769" width="10.7109375" style="37" customWidth="1"/>
    <col min="11770" max="11770" width="8.140625" style="37" customWidth="1"/>
    <col min="11771" max="11772" width="12" style="37" customWidth="1"/>
    <col min="11773" max="11773" width="14.5703125" style="37" customWidth="1"/>
    <col min="11774" max="11774" width="15.7109375" style="37" customWidth="1"/>
    <col min="11775" max="11775" width="14.28515625" style="37" customWidth="1"/>
    <col min="11776" max="11776" width="14.140625" style="37" customWidth="1"/>
    <col min="11777" max="11777" width="14.42578125" style="37" customWidth="1"/>
    <col min="11778" max="11778" width="16.7109375" style="37" customWidth="1"/>
    <col min="11779" max="11779" width="15.140625" style="37" customWidth="1"/>
    <col min="11780" max="11780" width="14.28515625" style="37" customWidth="1"/>
    <col min="11781" max="11781" width="16.28515625" style="37" customWidth="1"/>
    <col min="11782" max="11782" width="17.85546875" style="37" customWidth="1"/>
    <col min="11783" max="11783" width="17" style="37" bestFit="1" customWidth="1"/>
    <col min="11784" max="11784" width="18.140625" style="37" customWidth="1"/>
    <col min="11785" max="11785" width="14.5703125" style="37" customWidth="1"/>
    <col min="11786" max="11786" width="11.7109375" style="37" bestFit="1" customWidth="1"/>
    <col min="11787" max="11787" width="8.7109375" style="37" customWidth="1"/>
    <col min="11788" max="12018" width="9.140625" style="37"/>
    <col min="12019" max="12019" width="21.7109375" style="37" customWidth="1"/>
    <col min="12020" max="12022" width="9.140625" style="37"/>
    <col min="12023" max="12023" width="6.85546875" style="37" customWidth="1"/>
    <col min="12024" max="12024" width="11" style="37" customWidth="1"/>
    <col min="12025" max="12025" width="10.7109375" style="37" customWidth="1"/>
    <col min="12026" max="12026" width="8.140625" style="37" customWidth="1"/>
    <col min="12027" max="12028" width="12" style="37" customWidth="1"/>
    <col min="12029" max="12029" width="14.5703125" style="37" customWidth="1"/>
    <col min="12030" max="12030" width="15.7109375" style="37" customWidth="1"/>
    <col min="12031" max="12031" width="14.28515625" style="37" customWidth="1"/>
    <col min="12032" max="12032" width="14.140625" style="37" customWidth="1"/>
    <col min="12033" max="12033" width="14.42578125" style="37" customWidth="1"/>
    <col min="12034" max="12034" width="16.7109375" style="37" customWidth="1"/>
    <col min="12035" max="12035" width="15.140625" style="37" customWidth="1"/>
    <col min="12036" max="12036" width="14.28515625" style="37" customWidth="1"/>
    <col min="12037" max="12037" width="16.28515625" style="37" customWidth="1"/>
    <col min="12038" max="12038" width="17.85546875" style="37" customWidth="1"/>
    <col min="12039" max="12039" width="17" style="37" bestFit="1" customWidth="1"/>
    <col min="12040" max="12040" width="18.140625" style="37" customWidth="1"/>
    <col min="12041" max="12041" width="14.5703125" style="37" customWidth="1"/>
    <col min="12042" max="12042" width="11.7109375" style="37" bestFit="1" customWidth="1"/>
    <col min="12043" max="12043" width="8.7109375" style="37" customWidth="1"/>
    <col min="12044" max="12274" width="9.140625" style="37"/>
    <col min="12275" max="12275" width="21.7109375" style="37" customWidth="1"/>
    <col min="12276" max="12278" width="9.140625" style="37"/>
    <col min="12279" max="12279" width="6.85546875" style="37" customWidth="1"/>
    <col min="12280" max="12280" width="11" style="37" customWidth="1"/>
    <col min="12281" max="12281" width="10.7109375" style="37" customWidth="1"/>
    <col min="12282" max="12282" width="8.140625" style="37" customWidth="1"/>
    <col min="12283" max="12284" width="12" style="37" customWidth="1"/>
    <col min="12285" max="12285" width="14.5703125" style="37" customWidth="1"/>
    <col min="12286" max="12286" width="15.7109375" style="37" customWidth="1"/>
    <col min="12287" max="12287" width="14.28515625" style="37" customWidth="1"/>
    <col min="12288" max="12288" width="14.140625" style="37" customWidth="1"/>
    <col min="12289" max="12289" width="14.42578125" style="37" customWidth="1"/>
    <col min="12290" max="12290" width="16.7109375" style="37" customWidth="1"/>
    <col min="12291" max="12291" width="15.140625" style="37" customWidth="1"/>
    <col min="12292" max="12292" width="14.28515625" style="37" customWidth="1"/>
    <col min="12293" max="12293" width="16.28515625" style="37" customWidth="1"/>
    <col min="12294" max="12294" width="17.85546875" style="37" customWidth="1"/>
    <col min="12295" max="12295" width="17" style="37" bestFit="1" customWidth="1"/>
    <col min="12296" max="12296" width="18.140625" style="37" customWidth="1"/>
    <col min="12297" max="12297" width="14.5703125" style="37" customWidth="1"/>
    <col min="12298" max="12298" width="11.7109375" style="37" bestFit="1" customWidth="1"/>
    <col min="12299" max="12299" width="8.7109375" style="37" customWidth="1"/>
    <col min="12300" max="12530" width="9.140625" style="37"/>
    <col min="12531" max="12531" width="21.7109375" style="37" customWidth="1"/>
    <col min="12532" max="12534" width="9.140625" style="37"/>
    <col min="12535" max="12535" width="6.85546875" style="37" customWidth="1"/>
    <col min="12536" max="12536" width="11" style="37" customWidth="1"/>
    <col min="12537" max="12537" width="10.7109375" style="37" customWidth="1"/>
    <col min="12538" max="12538" width="8.140625" style="37" customWidth="1"/>
    <col min="12539" max="12540" width="12" style="37" customWidth="1"/>
    <col min="12541" max="12541" width="14.5703125" style="37" customWidth="1"/>
    <col min="12542" max="12542" width="15.7109375" style="37" customWidth="1"/>
    <col min="12543" max="12543" width="14.28515625" style="37" customWidth="1"/>
    <col min="12544" max="12544" width="14.140625" style="37" customWidth="1"/>
    <col min="12545" max="12545" width="14.42578125" style="37" customWidth="1"/>
    <col min="12546" max="12546" width="16.7109375" style="37" customWidth="1"/>
    <col min="12547" max="12547" width="15.140625" style="37" customWidth="1"/>
    <col min="12548" max="12548" width="14.28515625" style="37" customWidth="1"/>
    <col min="12549" max="12549" width="16.28515625" style="37" customWidth="1"/>
    <col min="12550" max="12550" width="17.85546875" style="37" customWidth="1"/>
    <col min="12551" max="12551" width="17" style="37" bestFit="1" customWidth="1"/>
    <col min="12552" max="12552" width="18.140625" style="37" customWidth="1"/>
    <col min="12553" max="12553" width="14.5703125" style="37" customWidth="1"/>
    <col min="12554" max="12554" width="11.7109375" style="37" bestFit="1" customWidth="1"/>
    <col min="12555" max="12555" width="8.7109375" style="37" customWidth="1"/>
    <col min="12556" max="12786" width="9.140625" style="37"/>
    <col min="12787" max="12787" width="21.7109375" style="37" customWidth="1"/>
    <col min="12788" max="12790" width="9.140625" style="37"/>
    <col min="12791" max="12791" width="6.85546875" style="37" customWidth="1"/>
    <col min="12792" max="12792" width="11" style="37" customWidth="1"/>
    <col min="12793" max="12793" width="10.7109375" style="37" customWidth="1"/>
    <col min="12794" max="12794" width="8.140625" style="37" customWidth="1"/>
    <col min="12795" max="12796" width="12" style="37" customWidth="1"/>
    <col min="12797" max="12797" width="14.5703125" style="37" customWidth="1"/>
    <col min="12798" max="12798" width="15.7109375" style="37" customWidth="1"/>
    <col min="12799" max="12799" width="14.28515625" style="37" customWidth="1"/>
    <col min="12800" max="12800" width="14.140625" style="37" customWidth="1"/>
    <col min="12801" max="12801" width="14.42578125" style="37" customWidth="1"/>
    <col min="12802" max="12802" width="16.7109375" style="37" customWidth="1"/>
    <col min="12803" max="12803" width="15.140625" style="37" customWidth="1"/>
    <col min="12804" max="12804" width="14.28515625" style="37" customWidth="1"/>
    <col min="12805" max="12805" width="16.28515625" style="37" customWidth="1"/>
    <col min="12806" max="12806" width="17.85546875" style="37" customWidth="1"/>
    <col min="12807" max="12807" width="17" style="37" bestFit="1" customWidth="1"/>
    <col min="12808" max="12808" width="18.140625" style="37" customWidth="1"/>
    <col min="12809" max="12809" width="14.5703125" style="37" customWidth="1"/>
    <col min="12810" max="12810" width="11.7109375" style="37" bestFit="1" customWidth="1"/>
    <col min="12811" max="12811" width="8.7109375" style="37" customWidth="1"/>
    <col min="12812" max="13042" width="9.140625" style="37"/>
    <col min="13043" max="13043" width="21.7109375" style="37" customWidth="1"/>
    <col min="13044" max="13046" width="9.140625" style="37"/>
    <col min="13047" max="13047" width="6.85546875" style="37" customWidth="1"/>
    <col min="13048" max="13048" width="11" style="37" customWidth="1"/>
    <col min="13049" max="13049" width="10.7109375" style="37" customWidth="1"/>
    <col min="13050" max="13050" width="8.140625" style="37" customWidth="1"/>
    <col min="13051" max="13052" width="12" style="37" customWidth="1"/>
    <col min="13053" max="13053" width="14.5703125" style="37" customWidth="1"/>
    <col min="13054" max="13054" width="15.7109375" style="37" customWidth="1"/>
    <col min="13055" max="13055" width="14.28515625" style="37" customWidth="1"/>
    <col min="13056" max="13056" width="14.140625" style="37" customWidth="1"/>
    <col min="13057" max="13057" width="14.42578125" style="37" customWidth="1"/>
    <col min="13058" max="13058" width="16.7109375" style="37" customWidth="1"/>
    <col min="13059" max="13059" width="15.140625" style="37" customWidth="1"/>
    <col min="13060" max="13060" width="14.28515625" style="37" customWidth="1"/>
    <col min="13061" max="13061" width="16.28515625" style="37" customWidth="1"/>
    <col min="13062" max="13062" width="17.85546875" style="37" customWidth="1"/>
    <col min="13063" max="13063" width="17" style="37" bestFit="1" customWidth="1"/>
    <col min="13064" max="13064" width="18.140625" style="37" customWidth="1"/>
    <col min="13065" max="13065" width="14.5703125" style="37" customWidth="1"/>
    <col min="13066" max="13066" width="11.7109375" style="37" bestFit="1" customWidth="1"/>
    <col min="13067" max="13067" width="8.7109375" style="37" customWidth="1"/>
    <col min="13068" max="13298" width="9.140625" style="37"/>
    <col min="13299" max="13299" width="21.7109375" style="37" customWidth="1"/>
    <col min="13300" max="13302" width="9.140625" style="37"/>
    <col min="13303" max="13303" width="6.85546875" style="37" customWidth="1"/>
    <col min="13304" max="13304" width="11" style="37" customWidth="1"/>
    <col min="13305" max="13305" width="10.7109375" style="37" customWidth="1"/>
    <col min="13306" max="13306" width="8.140625" style="37" customWidth="1"/>
    <col min="13307" max="13308" width="12" style="37" customWidth="1"/>
    <col min="13309" max="13309" width="14.5703125" style="37" customWidth="1"/>
    <col min="13310" max="13310" width="15.7109375" style="37" customWidth="1"/>
    <col min="13311" max="13311" width="14.28515625" style="37" customWidth="1"/>
    <col min="13312" max="13312" width="14.140625" style="37" customWidth="1"/>
    <col min="13313" max="13313" width="14.42578125" style="37" customWidth="1"/>
    <col min="13314" max="13314" width="16.7109375" style="37" customWidth="1"/>
    <col min="13315" max="13315" width="15.140625" style="37" customWidth="1"/>
    <col min="13316" max="13316" width="14.28515625" style="37" customWidth="1"/>
    <col min="13317" max="13317" width="16.28515625" style="37" customWidth="1"/>
    <col min="13318" max="13318" width="17.85546875" style="37" customWidth="1"/>
    <col min="13319" max="13319" width="17" style="37" bestFit="1" customWidth="1"/>
    <col min="13320" max="13320" width="18.140625" style="37" customWidth="1"/>
    <col min="13321" max="13321" width="14.5703125" style="37" customWidth="1"/>
    <col min="13322" max="13322" width="11.7109375" style="37" bestFit="1" customWidth="1"/>
    <col min="13323" max="13323" width="8.7109375" style="37" customWidth="1"/>
    <col min="13324" max="13554" width="9.140625" style="37"/>
    <col min="13555" max="13555" width="21.7109375" style="37" customWidth="1"/>
    <col min="13556" max="13558" width="9.140625" style="37"/>
    <col min="13559" max="13559" width="6.85546875" style="37" customWidth="1"/>
    <col min="13560" max="13560" width="11" style="37" customWidth="1"/>
    <col min="13561" max="13561" width="10.7109375" style="37" customWidth="1"/>
    <col min="13562" max="13562" width="8.140625" style="37" customWidth="1"/>
    <col min="13563" max="13564" width="12" style="37" customWidth="1"/>
    <col min="13565" max="13565" width="14.5703125" style="37" customWidth="1"/>
    <col min="13566" max="13566" width="15.7109375" style="37" customWidth="1"/>
    <col min="13567" max="13567" width="14.28515625" style="37" customWidth="1"/>
    <col min="13568" max="13568" width="14.140625" style="37" customWidth="1"/>
    <col min="13569" max="13569" width="14.42578125" style="37" customWidth="1"/>
    <col min="13570" max="13570" width="16.7109375" style="37" customWidth="1"/>
    <col min="13571" max="13571" width="15.140625" style="37" customWidth="1"/>
    <col min="13572" max="13572" width="14.28515625" style="37" customWidth="1"/>
    <col min="13573" max="13573" width="16.28515625" style="37" customWidth="1"/>
    <col min="13574" max="13574" width="17.85546875" style="37" customWidth="1"/>
    <col min="13575" max="13575" width="17" style="37" bestFit="1" customWidth="1"/>
    <col min="13576" max="13576" width="18.140625" style="37" customWidth="1"/>
    <col min="13577" max="13577" width="14.5703125" style="37" customWidth="1"/>
    <col min="13578" max="13578" width="11.7109375" style="37" bestFit="1" customWidth="1"/>
    <col min="13579" max="13579" width="8.7109375" style="37" customWidth="1"/>
    <col min="13580" max="13810" width="9.140625" style="37"/>
    <col min="13811" max="13811" width="21.7109375" style="37" customWidth="1"/>
    <col min="13812" max="13814" width="9.140625" style="37"/>
    <col min="13815" max="13815" width="6.85546875" style="37" customWidth="1"/>
    <col min="13816" max="13816" width="11" style="37" customWidth="1"/>
    <col min="13817" max="13817" width="10.7109375" style="37" customWidth="1"/>
    <col min="13818" max="13818" width="8.140625" style="37" customWidth="1"/>
    <col min="13819" max="13820" width="12" style="37" customWidth="1"/>
    <col min="13821" max="13821" width="14.5703125" style="37" customWidth="1"/>
    <col min="13822" max="13822" width="15.7109375" style="37" customWidth="1"/>
    <col min="13823" max="13823" width="14.28515625" style="37" customWidth="1"/>
    <col min="13824" max="13824" width="14.140625" style="37" customWidth="1"/>
    <col min="13825" max="13825" width="14.42578125" style="37" customWidth="1"/>
    <col min="13826" max="13826" width="16.7109375" style="37" customWidth="1"/>
    <col min="13827" max="13827" width="15.140625" style="37" customWidth="1"/>
    <col min="13828" max="13828" width="14.28515625" style="37" customWidth="1"/>
    <col min="13829" max="13829" width="16.28515625" style="37" customWidth="1"/>
    <col min="13830" max="13830" width="17.85546875" style="37" customWidth="1"/>
    <col min="13831" max="13831" width="17" style="37" bestFit="1" customWidth="1"/>
    <col min="13832" max="13832" width="18.140625" style="37" customWidth="1"/>
    <col min="13833" max="13833" width="14.5703125" style="37" customWidth="1"/>
    <col min="13834" max="13834" width="11.7109375" style="37" bestFit="1" customWidth="1"/>
    <col min="13835" max="13835" width="8.7109375" style="37" customWidth="1"/>
    <col min="13836" max="14066" width="9.140625" style="37"/>
    <col min="14067" max="14067" width="21.7109375" style="37" customWidth="1"/>
    <col min="14068" max="14070" width="9.140625" style="37"/>
    <col min="14071" max="14071" width="6.85546875" style="37" customWidth="1"/>
    <col min="14072" max="14072" width="11" style="37" customWidth="1"/>
    <col min="14073" max="14073" width="10.7109375" style="37" customWidth="1"/>
    <col min="14074" max="14074" width="8.140625" style="37" customWidth="1"/>
    <col min="14075" max="14076" width="12" style="37" customWidth="1"/>
    <col min="14077" max="14077" width="14.5703125" style="37" customWidth="1"/>
    <col min="14078" max="14078" width="15.7109375" style="37" customWidth="1"/>
    <col min="14079" max="14079" width="14.28515625" style="37" customWidth="1"/>
    <col min="14080" max="14080" width="14.140625" style="37" customWidth="1"/>
    <col min="14081" max="14081" width="14.42578125" style="37" customWidth="1"/>
    <col min="14082" max="14082" width="16.7109375" style="37" customWidth="1"/>
    <col min="14083" max="14083" width="15.140625" style="37" customWidth="1"/>
    <col min="14084" max="14084" width="14.28515625" style="37" customWidth="1"/>
    <col min="14085" max="14085" width="16.28515625" style="37" customWidth="1"/>
    <col min="14086" max="14086" width="17.85546875" style="37" customWidth="1"/>
    <col min="14087" max="14087" width="17" style="37" bestFit="1" customWidth="1"/>
    <col min="14088" max="14088" width="18.140625" style="37" customWidth="1"/>
    <col min="14089" max="14089" width="14.5703125" style="37" customWidth="1"/>
    <col min="14090" max="14090" width="11.7109375" style="37" bestFit="1" customWidth="1"/>
    <col min="14091" max="14091" width="8.7109375" style="37" customWidth="1"/>
    <col min="14092" max="14322" width="9.140625" style="37"/>
    <col min="14323" max="14323" width="21.7109375" style="37" customWidth="1"/>
    <col min="14324" max="14326" width="9.140625" style="37"/>
    <col min="14327" max="14327" width="6.85546875" style="37" customWidth="1"/>
    <col min="14328" max="14328" width="11" style="37" customWidth="1"/>
    <col min="14329" max="14329" width="10.7109375" style="37" customWidth="1"/>
    <col min="14330" max="14330" width="8.140625" style="37" customWidth="1"/>
    <col min="14331" max="14332" width="12" style="37" customWidth="1"/>
    <col min="14333" max="14333" width="14.5703125" style="37" customWidth="1"/>
    <col min="14334" max="14334" width="15.7109375" style="37" customWidth="1"/>
    <col min="14335" max="14335" width="14.28515625" style="37" customWidth="1"/>
    <col min="14336" max="14336" width="14.140625" style="37" customWidth="1"/>
    <col min="14337" max="14337" width="14.42578125" style="37" customWidth="1"/>
    <col min="14338" max="14338" width="16.7109375" style="37" customWidth="1"/>
    <col min="14339" max="14339" width="15.140625" style="37" customWidth="1"/>
    <col min="14340" max="14340" width="14.28515625" style="37" customWidth="1"/>
    <col min="14341" max="14341" width="16.28515625" style="37" customWidth="1"/>
    <col min="14342" max="14342" width="17.85546875" style="37" customWidth="1"/>
    <col min="14343" max="14343" width="17" style="37" bestFit="1" customWidth="1"/>
    <col min="14344" max="14344" width="18.140625" style="37" customWidth="1"/>
    <col min="14345" max="14345" width="14.5703125" style="37" customWidth="1"/>
    <col min="14346" max="14346" width="11.7109375" style="37" bestFit="1" customWidth="1"/>
    <col min="14347" max="14347" width="8.7109375" style="37" customWidth="1"/>
    <col min="14348" max="14578" width="9.140625" style="37"/>
    <col min="14579" max="14579" width="21.7109375" style="37" customWidth="1"/>
    <col min="14580" max="14582" width="9.140625" style="37"/>
    <col min="14583" max="14583" width="6.85546875" style="37" customWidth="1"/>
    <col min="14584" max="14584" width="11" style="37" customWidth="1"/>
    <col min="14585" max="14585" width="10.7109375" style="37" customWidth="1"/>
    <col min="14586" max="14586" width="8.140625" style="37" customWidth="1"/>
    <col min="14587" max="14588" width="12" style="37" customWidth="1"/>
    <col min="14589" max="14589" width="14.5703125" style="37" customWidth="1"/>
    <col min="14590" max="14590" width="15.7109375" style="37" customWidth="1"/>
    <col min="14591" max="14591" width="14.28515625" style="37" customWidth="1"/>
    <col min="14592" max="14592" width="14.140625" style="37" customWidth="1"/>
    <col min="14593" max="14593" width="14.42578125" style="37" customWidth="1"/>
    <col min="14594" max="14594" width="16.7109375" style="37" customWidth="1"/>
    <col min="14595" max="14595" width="15.140625" style="37" customWidth="1"/>
    <col min="14596" max="14596" width="14.28515625" style="37" customWidth="1"/>
    <col min="14597" max="14597" width="16.28515625" style="37" customWidth="1"/>
    <col min="14598" max="14598" width="17.85546875" style="37" customWidth="1"/>
    <col min="14599" max="14599" width="17" style="37" bestFit="1" customWidth="1"/>
    <col min="14600" max="14600" width="18.140625" style="37" customWidth="1"/>
    <col min="14601" max="14601" width="14.5703125" style="37" customWidth="1"/>
    <col min="14602" max="14602" width="11.7109375" style="37" bestFit="1" customWidth="1"/>
    <col min="14603" max="14603" width="8.7109375" style="37" customWidth="1"/>
    <col min="14604" max="14834" width="9.140625" style="37"/>
    <col min="14835" max="14835" width="21.7109375" style="37" customWidth="1"/>
    <col min="14836" max="14838" width="9.140625" style="37"/>
    <col min="14839" max="14839" width="6.85546875" style="37" customWidth="1"/>
    <col min="14840" max="14840" width="11" style="37" customWidth="1"/>
    <col min="14841" max="14841" width="10.7109375" style="37" customWidth="1"/>
    <col min="14842" max="14842" width="8.140625" style="37" customWidth="1"/>
    <col min="14843" max="14844" width="12" style="37" customWidth="1"/>
    <col min="14845" max="14845" width="14.5703125" style="37" customWidth="1"/>
    <col min="14846" max="14846" width="15.7109375" style="37" customWidth="1"/>
    <col min="14847" max="14847" width="14.28515625" style="37" customWidth="1"/>
    <col min="14848" max="14848" width="14.140625" style="37" customWidth="1"/>
    <col min="14849" max="14849" width="14.42578125" style="37" customWidth="1"/>
    <col min="14850" max="14850" width="16.7109375" style="37" customWidth="1"/>
    <col min="14851" max="14851" width="15.140625" style="37" customWidth="1"/>
    <col min="14852" max="14852" width="14.28515625" style="37" customWidth="1"/>
    <col min="14853" max="14853" width="16.28515625" style="37" customWidth="1"/>
    <col min="14854" max="14854" width="17.85546875" style="37" customWidth="1"/>
    <col min="14855" max="14855" width="17" style="37" bestFit="1" customWidth="1"/>
    <col min="14856" max="14856" width="18.140625" style="37" customWidth="1"/>
    <col min="14857" max="14857" width="14.5703125" style="37" customWidth="1"/>
    <col min="14858" max="14858" width="11.7109375" style="37" bestFit="1" customWidth="1"/>
    <col min="14859" max="14859" width="8.7109375" style="37" customWidth="1"/>
    <col min="14860" max="15090" width="9.140625" style="37"/>
    <col min="15091" max="15091" width="21.7109375" style="37" customWidth="1"/>
    <col min="15092" max="15094" width="9.140625" style="37"/>
    <col min="15095" max="15095" width="6.85546875" style="37" customWidth="1"/>
    <col min="15096" max="15096" width="11" style="37" customWidth="1"/>
    <col min="15097" max="15097" width="10.7109375" style="37" customWidth="1"/>
    <col min="15098" max="15098" width="8.140625" style="37" customWidth="1"/>
    <col min="15099" max="15100" width="12" style="37" customWidth="1"/>
    <col min="15101" max="15101" width="14.5703125" style="37" customWidth="1"/>
    <col min="15102" max="15102" width="15.7109375" style="37" customWidth="1"/>
    <col min="15103" max="15103" width="14.28515625" style="37" customWidth="1"/>
    <col min="15104" max="15104" width="14.140625" style="37" customWidth="1"/>
    <col min="15105" max="15105" width="14.42578125" style="37" customWidth="1"/>
    <col min="15106" max="15106" width="16.7109375" style="37" customWidth="1"/>
    <col min="15107" max="15107" width="15.140625" style="37" customWidth="1"/>
    <col min="15108" max="15108" width="14.28515625" style="37" customWidth="1"/>
    <col min="15109" max="15109" width="16.28515625" style="37" customWidth="1"/>
    <col min="15110" max="15110" width="17.85546875" style="37" customWidth="1"/>
    <col min="15111" max="15111" width="17" style="37" bestFit="1" customWidth="1"/>
    <col min="15112" max="15112" width="18.140625" style="37" customWidth="1"/>
    <col min="15113" max="15113" width="14.5703125" style="37" customWidth="1"/>
    <col min="15114" max="15114" width="11.7109375" style="37" bestFit="1" customWidth="1"/>
    <col min="15115" max="15115" width="8.7109375" style="37" customWidth="1"/>
    <col min="15116" max="15346" width="9.140625" style="37"/>
    <col min="15347" max="15347" width="21.7109375" style="37" customWidth="1"/>
    <col min="15348" max="15350" width="9.140625" style="37"/>
    <col min="15351" max="15351" width="6.85546875" style="37" customWidth="1"/>
    <col min="15352" max="15352" width="11" style="37" customWidth="1"/>
    <col min="15353" max="15353" width="10.7109375" style="37" customWidth="1"/>
    <col min="15354" max="15354" width="8.140625" style="37" customWidth="1"/>
    <col min="15355" max="15356" width="12" style="37" customWidth="1"/>
    <col min="15357" max="15357" width="14.5703125" style="37" customWidth="1"/>
    <col min="15358" max="15358" width="15.7109375" style="37" customWidth="1"/>
    <col min="15359" max="15359" width="14.28515625" style="37" customWidth="1"/>
    <col min="15360" max="15360" width="14.140625" style="37" customWidth="1"/>
    <col min="15361" max="15361" width="14.42578125" style="37" customWidth="1"/>
    <col min="15362" max="15362" width="16.7109375" style="37" customWidth="1"/>
    <col min="15363" max="15363" width="15.140625" style="37" customWidth="1"/>
    <col min="15364" max="15364" width="14.28515625" style="37" customWidth="1"/>
    <col min="15365" max="15365" width="16.28515625" style="37" customWidth="1"/>
    <col min="15366" max="15366" width="17.85546875" style="37" customWidth="1"/>
    <col min="15367" max="15367" width="17" style="37" bestFit="1" customWidth="1"/>
    <col min="15368" max="15368" width="18.140625" style="37" customWidth="1"/>
    <col min="15369" max="15369" width="14.5703125" style="37" customWidth="1"/>
    <col min="15370" max="15370" width="11.7109375" style="37" bestFit="1" customWidth="1"/>
    <col min="15371" max="15371" width="8.7109375" style="37" customWidth="1"/>
    <col min="15372" max="15602" width="9.140625" style="37"/>
    <col min="15603" max="15603" width="21.7109375" style="37" customWidth="1"/>
    <col min="15604" max="15606" width="9.140625" style="37"/>
    <col min="15607" max="15607" width="6.85546875" style="37" customWidth="1"/>
    <col min="15608" max="15608" width="11" style="37" customWidth="1"/>
    <col min="15609" max="15609" width="10.7109375" style="37" customWidth="1"/>
    <col min="15610" max="15610" width="8.140625" style="37" customWidth="1"/>
    <col min="15611" max="15612" width="12" style="37" customWidth="1"/>
    <col min="15613" max="15613" width="14.5703125" style="37" customWidth="1"/>
    <col min="15614" max="15614" width="15.7109375" style="37" customWidth="1"/>
    <col min="15615" max="15615" width="14.28515625" style="37" customWidth="1"/>
    <col min="15616" max="15616" width="14.140625" style="37" customWidth="1"/>
    <col min="15617" max="15617" width="14.42578125" style="37" customWidth="1"/>
    <col min="15618" max="15618" width="16.7109375" style="37" customWidth="1"/>
    <col min="15619" max="15619" width="15.140625" style="37" customWidth="1"/>
    <col min="15620" max="15620" width="14.28515625" style="37" customWidth="1"/>
    <col min="15621" max="15621" width="16.28515625" style="37" customWidth="1"/>
    <col min="15622" max="15622" width="17.85546875" style="37" customWidth="1"/>
    <col min="15623" max="15623" width="17" style="37" bestFit="1" customWidth="1"/>
    <col min="15624" max="15624" width="18.140625" style="37" customWidth="1"/>
    <col min="15625" max="15625" width="14.5703125" style="37" customWidth="1"/>
    <col min="15626" max="15626" width="11.7109375" style="37" bestFit="1" customWidth="1"/>
    <col min="15627" max="15627" width="8.7109375" style="37" customWidth="1"/>
    <col min="15628" max="15858" width="9.140625" style="37"/>
    <col min="15859" max="15859" width="21.7109375" style="37" customWidth="1"/>
    <col min="15860" max="15862" width="9.140625" style="37"/>
    <col min="15863" max="15863" width="6.85546875" style="37" customWidth="1"/>
    <col min="15864" max="15864" width="11" style="37" customWidth="1"/>
    <col min="15865" max="15865" width="10.7109375" style="37" customWidth="1"/>
    <col min="15866" max="15866" width="8.140625" style="37" customWidth="1"/>
    <col min="15867" max="15868" width="12" style="37" customWidth="1"/>
    <col min="15869" max="15869" width="14.5703125" style="37" customWidth="1"/>
    <col min="15870" max="15870" width="15.7109375" style="37" customWidth="1"/>
    <col min="15871" max="15871" width="14.28515625" style="37" customWidth="1"/>
    <col min="15872" max="15872" width="14.140625" style="37" customWidth="1"/>
    <col min="15873" max="15873" width="14.42578125" style="37" customWidth="1"/>
    <col min="15874" max="15874" width="16.7109375" style="37" customWidth="1"/>
    <col min="15875" max="15875" width="15.140625" style="37" customWidth="1"/>
    <col min="15876" max="15876" width="14.28515625" style="37" customWidth="1"/>
    <col min="15877" max="15877" width="16.28515625" style="37" customWidth="1"/>
    <col min="15878" max="15878" width="17.85546875" style="37" customWidth="1"/>
    <col min="15879" max="15879" width="17" style="37" bestFit="1" customWidth="1"/>
    <col min="15880" max="15880" width="18.140625" style="37" customWidth="1"/>
    <col min="15881" max="15881" width="14.5703125" style="37" customWidth="1"/>
    <col min="15882" max="15882" width="11.7109375" style="37" bestFit="1" customWidth="1"/>
    <col min="15883" max="15883" width="8.7109375" style="37" customWidth="1"/>
    <col min="15884" max="16114" width="9.140625" style="37"/>
    <col min="16115" max="16115" width="21.7109375" style="37" customWidth="1"/>
    <col min="16116" max="16118" width="9.140625" style="37"/>
    <col min="16119" max="16119" width="6.85546875" style="37" customWidth="1"/>
    <col min="16120" max="16120" width="11" style="37" customWidth="1"/>
    <col min="16121" max="16121" width="10.7109375" style="37" customWidth="1"/>
    <col min="16122" max="16122" width="8.140625" style="37" customWidth="1"/>
    <col min="16123" max="16124" width="12" style="37" customWidth="1"/>
    <col min="16125" max="16125" width="14.5703125" style="37" customWidth="1"/>
    <col min="16126" max="16126" width="15.7109375" style="37" customWidth="1"/>
    <col min="16127" max="16127" width="14.28515625" style="37" customWidth="1"/>
    <col min="16128" max="16128" width="14.140625" style="37" customWidth="1"/>
    <col min="16129" max="16129" width="14.42578125" style="37" customWidth="1"/>
    <col min="16130" max="16130" width="16.7109375" style="37" customWidth="1"/>
    <col min="16131" max="16131" width="15.140625" style="37" customWidth="1"/>
    <col min="16132" max="16132" width="14.28515625" style="37" customWidth="1"/>
    <col min="16133" max="16133" width="16.28515625" style="37" customWidth="1"/>
    <col min="16134" max="16134" width="17.85546875" style="37" customWidth="1"/>
    <col min="16135" max="16135" width="17" style="37" bestFit="1" customWidth="1"/>
    <col min="16136" max="16136" width="18.140625" style="37" customWidth="1"/>
    <col min="16137" max="16137" width="14.5703125" style="37" customWidth="1"/>
    <col min="16138" max="16138" width="11.7109375" style="37" bestFit="1" customWidth="1"/>
    <col min="16139" max="16139" width="8.7109375" style="37" customWidth="1"/>
    <col min="16140" max="16384" width="9.140625" style="37"/>
  </cols>
  <sheetData>
    <row r="1" spans="1:9" ht="15" x14ac:dyDescent="0.25">
      <c r="A1" s="66"/>
      <c r="B1" s="67"/>
      <c r="C1" s="68"/>
      <c r="D1" s="69"/>
      <c r="E1" s="68"/>
      <c r="F1" s="70"/>
      <c r="G1" s="158" t="s">
        <v>735</v>
      </c>
      <c r="I1" s="70"/>
    </row>
    <row r="2" spans="1:9" ht="15" x14ac:dyDescent="0.25">
      <c r="A2" s="66"/>
      <c r="B2" s="67"/>
      <c r="C2" s="68"/>
      <c r="D2" s="69"/>
      <c r="E2" s="68"/>
      <c r="F2" s="70"/>
      <c r="G2" s="159" t="s">
        <v>651</v>
      </c>
      <c r="I2" s="70"/>
    </row>
    <row r="3" spans="1:9" x14ac:dyDescent="0.2">
      <c r="A3" s="66"/>
      <c r="B3" s="67"/>
      <c r="C3" s="68"/>
      <c r="D3" s="69"/>
      <c r="E3" s="68"/>
      <c r="F3" s="70"/>
      <c r="G3" s="70"/>
      <c r="H3" s="71"/>
      <c r="I3" s="70"/>
    </row>
    <row r="4" spans="1:9" x14ac:dyDescent="0.2">
      <c r="A4" s="66"/>
      <c r="B4" s="67"/>
      <c r="C4" s="68"/>
      <c r="D4" s="68"/>
      <c r="E4" s="68"/>
      <c r="F4" s="70"/>
      <c r="G4" s="70"/>
      <c r="H4" s="71"/>
      <c r="I4" s="70"/>
    </row>
    <row r="5" spans="1:9" ht="18.75" x14ac:dyDescent="0.3">
      <c r="A5" s="160" t="s">
        <v>649</v>
      </c>
      <c r="B5" s="160"/>
      <c r="C5" s="160"/>
      <c r="D5" s="160"/>
      <c r="E5" s="160"/>
      <c r="F5" s="161"/>
      <c r="G5" s="161"/>
      <c r="H5" s="161"/>
      <c r="I5" s="161"/>
    </row>
    <row r="6" spans="1:9" ht="8.25" customHeight="1" x14ac:dyDescent="0.2">
      <c r="A6" s="66"/>
      <c r="B6" s="67"/>
      <c r="C6" s="68"/>
      <c r="D6" s="68"/>
      <c r="E6" s="68"/>
      <c r="F6" s="70"/>
      <c r="G6" s="70"/>
      <c r="H6" s="71"/>
      <c r="I6" s="70"/>
    </row>
    <row r="7" spans="1:9" ht="72" customHeight="1" x14ac:dyDescent="0.2">
      <c r="A7" s="72" t="s">
        <v>125</v>
      </c>
      <c r="B7" s="72" t="s">
        <v>126</v>
      </c>
      <c r="C7" s="72" t="s">
        <v>127</v>
      </c>
      <c r="D7" s="72" t="s">
        <v>128</v>
      </c>
      <c r="E7" s="72" t="s">
        <v>129</v>
      </c>
      <c r="F7" s="72" t="s">
        <v>675</v>
      </c>
      <c r="G7" s="42" t="s">
        <v>673</v>
      </c>
      <c r="H7" s="73" t="s">
        <v>674</v>
      </c>
      <c r="I7" s="42" t="s">
        <v>671</v>
      </c>
    </row>
    <row r="8" spans="1:9" ht="35.25" customHeight="1" x14ac:dyDescent="0.2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5">
        <v>6</v>
      </c>
      <c r="G8" s="76">
        <v>7</v>
      </c>
      <c r="H8" s="77">
        <v>8</v>
      </c>
      <c r="I8" s="76">
        <v>9</v>
      </c>
    </row>
    <row r="9" spans="1:9" x14ac:dyDescent="0.2">
      <c r="A9" s="78" t="s">
        <v>130</v>
      </c>
      <c r="B9" s="79"/>
      <c r="C9" s="80"/>
      <c r="D9" s="80"/>
      <c r="E9" s="80"/>
      <c r="F9" s="81">
        <f>F10+F75+F229+F270+F400+F629+F760+F852+F954+F988+F1203+F1432</f>
        <v>5687655380</v>
      </c>
      <c r="G9" s="81">
        <f>I9-F9</f>
        <v>1805953668</v>
      </c>
      <c r="H9" s="82">
        <f>G9/F9*100</f>
        <v>31.752164070109323</v>
      </c>
      <c r="I9" s="81">
        <f>I10+I75+I229+I270+I400+I629+I760+I852+I954+I988+I1203+I1432</f>
        <v>7493609048</v>
      </c>
    </row>
    <row r="10" spans="1:9" x14ac:dyDescent="0.2">
      <c r="A10" s="83" t="s">
        <v>131</v>
      </c>
      <c r="B10" s="84" t="s">
        <v>132</v>
      </c>
      <c r="C10" s="84"/>
      <c r="D10" s="84" t="s">
        <v>133</v>
      </c>
      <c r="E10" s="84" t="s">
        <v>133</v>
      </c>
      <c r="F10" s="85">
        <f>F11</f>
        <v>69145800</v>
      </c>
      <c r="G10" s="86">
        <f t="shared" ref="G10:G73" si="0">I10-F10</f>
        <v>0</v>
      </c>
      <c r="H10" s="81">
        <f t="shared" ref="H10:H73" si="1">G10/F10*100</f>
        <v>0</v>
      </c>
      <c r="I10" s="85">
        <f>I11</f>
        <v>69145800</v>
      </c>
    </row>
    <row r="11" spans="1:9" x14ac:dyDescent="0.2">
      <c r="A11" s="87" t="s">
        <v>134</v>
      </c>
      <c r="B11" s="88" t="s">
        <v>132</v>
      </c>
      <c r="C11" s="89" t="s">
        <v>135</v>
      </c>
      <c r="D11" s="89"/>
      <c r="E11" s="89"/>
      <c r="F11" s="90">
        <f>F12+F18+F40+F58</f>
        <v>69145800</v>
      </c>
      <c r="G11" s="91">
        <f t="shared" si="0"/>
        <v>0</v>
      </c>
      <c r="H11" s="92">
        <f t="shared" si="1"/>
        <v>0</v>
      </c>
      <c r="I11" s="90">
        <f>I12+I18+I40+I58</f>
        <v>69145800</v>
      </c>
    </row>
    <row r="12" spans="1:9" ht="45" x14ac:dyDescent="0.2">
      <c r="A12" s="93" t="s">
        <v>136</v>
      </c>
      <c r="B12" s="94" t="s">
        <v>132</v>
      </c>
      <c r="C12" s="95" t="s">
        <v>137</v>
      </c>
      <c r="D12" s="95"/>
      <c r="E12" s="95"/>
      <c r="F12" s="96">
        <f t="shared" ref="F12:I16" si="2">F13</f>
        <v>4963000</v>
      </c>
      <c r="G12" s="97">
        <f t="shared" si="0"/>
        <v>0</v>
      </c>
      <c r="H12" s="92">
        <f t="shared" si="1"/>
        <v>0</v>
      </c>
      <c r="I12" s="96">
        <f t="shared" si="2"/>
        <v>4963000</v>
      </c>
    </row>
    <row r="13" spans="1:9" ht="56.25" x14ac:dyDescent="0.2">
      <c r="A13" s="93" t="s">
        <v>138</v>
      </c>
      <c r="B13" s="94" t="s">
        <v>132</v>
      </c>
      <c r="C13" s="95" t="s">
        <v>137</v>
      </c>
      <c r="D13" s="95" t="s">
        <v>139</v>
      </c>
      <c r="E13" s="95"/>
      <c r="F13" s="96">
        <f t="shared" si="2"/>
        <v>4963000</v>
      </c>
      <c r="G13" s="97">
        <f t="shared" si="0"/>
        <v>0</v>
      </c>
      <c r="H13" s="92">
        <f t="shared" si="1"/>
        <v>0</v>
      </c>
      <c r="I13" s="96">
        <f t="shared" si="2"/>
        <v>4963000</v>
      </c>
    </row>
    <row r="14" spans="1:9" x14ac:dyDescent="0.2">
      <c r="A14" s="93" t="s">
        <v>140</v>
      </c>
      <c r="B14" s="94" t="s">
        <v>132</v>
      </c>
      <c r="C14" s="95" t="s">
        <v>137</v>
      </c>
      <c r="D14" s="95" t="s">
        <v>141</v>
      </c>
      <c r="E14" s="95"/>
      <c r="F14" s="96">
        <f t="shared" si="2"/>
        <v>4963000</v>
      </c>
      <c r="G14" s="97">
        <f t="shared" si="0"/>
        <v>0</v>
      </c>
      <c r="H14" s="92">
        <f t="shared" si="1"/>
        <v>0</v>
      </c>
      <c r="I14" s="96">
        <f t="shared" si="2"/>
        <v>4963000</v>
      </c>
    </row>
    <row r="15" spans="1:9" ht="78.75" x14ac:dyDescent="0.2">
      <c r="A15" s="93" t="s">
        <v>142</v>
      </c>
      <c r="B15" s="94" t="s">
        <v>132</v>
      </c>
      <c r="C15" s="95" t="s">
        <v>137</v>
      </c>
      <c r="D15" s="95" t="s">
        <v>141</v>
      </c>
      <c r="E15" s="95" t="s">
        <v>143</v>
      </c>
      <c r="F15" s="96">
        <f t="shared" si="2"/>
        <v>4963000</v>
      </c>
      <c r="G15" s="97">
        <f t="shared" si="0"/>
        <v>0</v>
      </c>
      <c r="H15" s="92">
        <f t="shared" si="1"/>
        <v>0</v>
      </c>
      <c r="I15" s="96">
        <f t="shared" si="2"/>
        <v>4963000</v>
      </c>
    </row>
    <row r="16" spans="1:9" ht="33.75" x14ac:dyDescent="0.2">
      <c r="A16" s="93" t="s">
        <v>144</v>
      </c>
      <c r="B16" s="94" t="s">
        <v>132</v>
      </c>
      <c r="C16" s="95" t="s">
        <v>137</v>
      </c>
      <c r="D16" s="95" t="s">
        <v>141</v>
      </c>
      <c r="E16" s="95" t="s">
        <v>145</v>
      </c>
      <c r="F16" s="96">
        <f t="shared" si="2"/>
        <v>4963000</v>
      </c>
      <c r="G16" s="97">
        <f t="shared" si="0"/>
        <v>0</v>
      </c>
      <c r="H16" s="92">
        <f t="shared" si="1"/>
        <v>0</v>
      </c>
      <c r="I16" s="96">
        <f t="shared" si="2"/>
        <v>4963000</v>
      </c>
    </row>
    <row r="17" spans="1:9" ht="22.5" x14ac:dyDescent="0.2">
      <c r="A17" s="93" t="s">
        <v>146</v>
      </c>
      <c r="B17" s="94" t="s">
        <v>132</v>
      </c>
      <c r="C17" s="94" t="s">
        <v>137</v>
      </c>
      <c r="D17" s="94" t="s">
        <v>141</v>
      </c>
      <c r="E17" s="94" t="s">
        <v>147</v>
      </c>
      <c r="F17" s="96">
        <v>4963000</v>
      </c>
      <c r="G17" s="97">
        <f t="shared" si="0"/>
        <v>0</v>
      </c>
      <c r="H17" s="92">
        <f t="shared" si="1"/>
        <v>0</v>
      </c>
      <c r="I17" s="96">
        <v>4963000</v>
      </c>
    </row>
    <row r="18" spans="1:9" ht="56.25" x14ac:dyDescent="0.2">
      <c r="A18" s="93" t="s">
        <v>148</v>
      </c>
      <c r="B18" s="94" t="s">
        <v>132</v>
      </c>
      <c r="C18" s="95" t="s">
        <v>149</v>
      </c>
      <c r="D18" s="95"/>
      <c r="E18" s="95"/>
      <c r="F18" s="96">
        <f>F19</f>
        <v>33265900</v>
      </c>
      <c r="G18" s="97">
        <f t="shared" si="0"/>
        <v>-17270</v>
      </c>
      <c r="H18" s="98">
        <f t="shared" si="1"/>
        <v>-5.1915024093741644E-2</v>
      </c>
      <c r="I18" s="96">
        <f>I19</f>
        <v>33248630</v>
      </c>
    </row>
    <row r="19" spans="1:9" ht="56.25" x14ac:dyDescent="0.2">
      <c r="A19" s="93" t="s">
        <v>138</v>
      </c>
      <c r="B19" s="94" t="s">
        <v>132</v>
      </c>
      <c r="C19" s="95" t="s">
        <v>149</v>
      </c>
      <c r="D19" s="95" t="s">
        <v>139</v>
      </c>
      <c r="E19" s="95"/>
      <c r="F19" s="96">
        <v>33265900</v>
      </c>
      <c r="G19" s="97">
        <f t="shared" si="0"/>
        <v>-17270</v>
      </c>
      <c r="H19" s="98">
        <f t="shared" si="1"/>
        <v>-5.1915024093741644E-2</v>
      </c>
      <c r="I19" s="96">
        <f>I20+I36</f>
        <v>33248630</v>
      </c>
    </row>
    <row r="20" spans="1:9" x14ac:dyDescent="0.2">
      <c r="A20" s="93" t="s">
        <v>150</v>
      </c>
      <c r="B20" s="94" t="s">
        <v>132</v>
      </c>
      <c r="C20" s="95" t="s">
        <v>149</v>
      </c>
      <c r="D20" s="95" t="s">
        <v>151</v>
      </c>
      <c r="E20" s="95"/>
      <c r="F20" s="96">
        <f>F21+F25+F29+F33</f>
        <v>29778700</v>
      </c>
      <c r="G20" s="97">
        <f t="shared" si="0"/>
        <v>-17270</v>
      </c>
      <c r="H20" s="98">
        <f t="shared" si="1"/>
        <v>-5.7994472559245364E-2</v>
      </c>
      <c r="I20" s="96">
        <f>I21+I25+I29+I33</f>
        <v>29761430</v>
      </c>
    </row>
    <row r="21" spans="1:9" ht="78.75" x14ac:dyDescent="0.2">
      <c r="A21" s="93" t="s">
        <v>142</v>
      </c>
      <c r="B21" s="94" t="s">
        <v>132</v>
      </c>
      <c r="C21" s="95" t="s">
        <v>149</v>
      </c>
      <c r="D21" s="95" t="s">
        <v>151</v>
      </c>
      <c r="E21" s="95" t="s">
        <v>143</v>
      </c>
      <c r="F21" s="96">
        <f>F22</f>
        <v>28064400</v>
      </c>
      <c r="G21" s="97">
        <f t="shared" si="0"/>
        <v>0</v>
      </c>
      <c r="H21" s="92">
        <f t="shared" si="1"/>
        <v>0</v>
      </c>
      <c r="I21" s="96">
        <f>I22</f>
        <v>28064400</v>
      </c>
    </row>
    <row r="22" spans="1:9" ht="33.75" x14ac:dyDescent="0.2">
      <c r="A22" s="93" t="s">
        <v>144</v>
      </c>
      <c r="B22" s="94" t="s">
        <v>132</v>
      </c>
      <c r="C22" s="95" t="s">
        <v>149</v>
      </c>
      <c r="D22" s="95" t="s">
        <v>151</v>
      </c>
      <c r="E22" s="95" t="s">
        <v>145</v>
      </c>
      <c r="F22" s="96">
        <f>F23+F24</f>
        <v>28064400</v>
      </c>
      <c r="G22" s="97">
        <f t="shared" si="0"/>
        <v>0</v>
      </c>
      <c r="H22" s="92">
        <f t="shared" si="1"/>
        <v>0</v>
      </c>
      <c r="I22" s="96">
        <f>I23+I24</f>
        <v>28064400</v>
      </c>
    </row>
    <row r="23" spans="1:9" ht="22.5" x14ac:dyDescent="0.2">
      <c r="A23" s="93" t="s">
        <v>146</v>
      </c>
      <c r="B23" s="94" t="s">
        <v>132</v>
      </c>
      <c r="C23" s="94" t="s">
        <v>149</v>
      </c>
      <c r="D23" s="94" t="s">
        <v>151</v>
      </c>
      <c r="E23" s="94" t="s">
        <v>147</v>
      </c>
      <c r="F23" s="96">
        <v>27078600</v>
      </c>
      <c r="G23" s="97">
        <f t="shared" si="0"/>
        <v>0</v>
      </c>
      <c r="H23" s="92">
        <f t="shared" si="1"/>
        <v>0</v>
      </c>
      <c r="I23" s="96">
        <v>27078600</v>
      </c>
    </row>
    <row r="24" spans="1:9" ht="22.5" x14ac:dyDescent="0.2">
      <c r="A24" s="93" t="s">
        <v>152</v>
      </c>
      <c r="B24" s="94" t="s">
        <v>132</v>
      </c>
      <c r="C24" s="94" t="s">
        <v>149</v>
      </c>
      <c r="D24" s="94" t="s">
        <v>151</v>
      </c>
      <c r="E24" s="94" t="s">
        <v>153</v>
      </c>
      <c r="F24" s="96">
        <v>985800</v>
      </c>
      <c r="G24" s="97">
        <f t="shared" si="0"/>
        <v>0</v>
      </c>
      <c r="H24" s="92">
        <f t="shared" si="1"/>
        <v>0</v>
      </c>
      <c r="I24" s="96">
        <v>985800</v>
      </c>
    </row>
    <row r="25" spans="1:9" ht="22.5" x14ac:dyDescent="0.2">
      <c r="A25" s="93" t="s">
        <v>154</v>
      </c>
      <c r="B25" s="94" t="s">
        <v>132</v>
      </c>
      <c r="C25" s="95" t="s">
        <v>149</v>
      </c>
      <c r="D25" s="95" t="s">
        <v>151</v>
      </c>
      <c r="E25" s="95" t="s">
        <v>155</v>
      </c>
      <c r="F25" s="96">
        <f>F26</f>
        <v>981500</v>
      </c>
      <c r="G25" s="97">
        <f t="shared" si="0"/>
        <v>14200</v>
      </c>
      <c r="H25" s="98">
        <f t="shared" si="1"/>
        <v>1.446765155374427</v>
      </c>
      <c r="I25" s="96">
        <f>I26</f>
        <v>995700</v>
      </c>
    </row>
    <row r="26" spans="1:9" ht="33.75" x14ac:dyDescent="0.2">
      <c r="A26" s="93" t="s">
        <v>156</v>
      </c>
      <c r="B26" s="94" t="s">
        <v>132</v>
      </c>
      <c r="C26" s="95" t="s">
        <v>149</v>
      </c>
      <c r="D26" s="95" t="s">
        <v>151</v>
      </c>
      <c r="E26" s="95" t="s">
        <v>157</v>
      </c>
      <c r="F26" s="96">
        <f>F28+F27</f>
        <v>981500</v>
      </c>
      <c r="G26" s="97">
        <f t="shared" si="0"/>
        <v>14200</v>
      </c>
      <c r="H26" s="98">
        <f t="shared" si="1"/>
        <v>1.446765155374427</v>
      </c>
      <c r="I26" s="96">
        <f>I28+I27</f>
        <v>995700</v>
      </c>
    </row>
    <row r="27" spans="1:9" ht="33.75" x14ac:dyDescent="0.2">
      <c r="A27" s="93" t="s">
        <v>158</v>
      </c>
      <c r="B27" s="94" t="s">
        <v>132</v>
      </c>
      <c r="C27" s="94" t="s">
        <v>149</v>
      </c>
      <c r="D27" s="94" t="s">
        <v>151</v>
      </c>
      <c r="E27" s="94" t="s">
        <v>159</v>
      </c>
      <c r="F27" s="96">
        <v>390000</v>
      </c>
      <c r="G27" s="97">
        <f t="shared" si="0"/>
        <v>0</v>
      </c>
      <c r="H27" s="92">
        <f t="shared" si="1"/>
        <v>0</v>
      </c>
      <c r="I27" s="96">
        <v>390000</v>
      </c>
    </row>
    <row r="28" spans="1:9" ht="33.75" x14ac:dyDescent="0.2">
      <c r="A28" s="93" t="s">
        <v>160</v>
      </c>
      <c r="B28" s="94" t="s">
        <v>132</v>
      </c>
      <c r="C28" s="94" t="s">
        <v>149</v>
      </c>
      <c r="D28" s="94" t="s">
        <v>151</v>
      </c>
      <c r="E28" s="94" t="s">
        <v>161</v>
      </c>
      <c r="F28" s="96">
        <v>591500</v>
      </c>
      <c r="G28" s="97">
        <f t="shared" si="0"/>
        <v>14200</v>
      </c>
      <c r="H28" s="98">
        <f t="shared" si="1"/>
        <v>2.4006762468300931</v>
      </c>
      <c r="I28" s="96">
        <v>605700</v>
      </c>
    </row>
    <row r="29" spans="1:9" ht="22.5" x14ac:dyDescent="0.2">
      <c r="A29" s="93" t="s">
        <v>162</v>
      </c>
      <c r="B29" s="94" t="s">
        <v>132</v>
      </c>
      <c r="C29" s="95" t="s">
        <v>149</v>
      </c>
      <c r="D29" s="95" t="s">
        <v>151</v>
      </c>
      <c r="E29" s="95" t="s">
        <v>163</v>
      </c>
      <c r="F29" s="96">
        <f>F30+F32</f>
        <v>660000</v>
      </c>
      <c r="G29" s="97">
        <f t="shared" si="0"/>
        <v>-31470</v>
      </c>
      <c r="H29" s="98">
        <f t="shared" si="1"/>
        <v>-4.7681818181818176</v>
      </c>
      <c r="I29" s="96">
        <f>I30+I32</f>
        <v>628530</v>
      </c>
    </row>
    <row r="30" spans="1:9" ht="33.75" x14ac:dyDescent="0.2">
      <c r="A30" s="93" t="s">
        <v>164</v>
      </c>
      <c r="B30" s="94" t="s">
        <v>132</v>
      </c>
      <c r="C30" s="95" t="s">
        <v>149</v>
      </c>
      <c r="D30" s="95" t="s">
        <v>151</v>
      </c>
      <c r="E30" s="95" t="s">
        <v>165</v>
      </c>
      <c r="F30" s="96">
        <f>F31</f>
        <v>500000</v>
      </c>
      <c r="G30" s="97">
        <f t="shared" si="0"/>
        <v>-31470</v>
      </c>
      <c r="H30" s="98">
        <f t="shared" si="1"/>
        <v>-6.2939999999999996</v>
      </c>
      <c r="I30" s="96">
        <f>I31</f>
        <v>468530</v>
      </c>
    </row>
    <row r="31" spans="1:9" ht="45" x14ac:dyDescent="0.2">
      <c r="A31" s="93" t="s">
        <v>166</v>
      </c>
      <c r="B31" s="94" t="s">
        <v>132</v>
      </c>
      <c r="C31" s="94" t="s">
        <v>149</v>
      </c>
      <c r="D31" s="94" t="s">
        <v>151</v>
      </c>
      <c r="E31" s="94" t="s">
        <v>167</v>
      </c>
      <c r="F31" s="96">
        <v>500000</v>
      </c>
      <c r="G31" s="97">
        <f t="shared" si="0"/>
        <v>-31470</v>
      </c>
      <c r="H31" s="98">
        <f t="shared" si="1"/>
        <v>-6.2939999999999996</v>
      </c>
      <c r="I31" s="96">
        <v>468530</v>
      </c>
    </row>
    <row r="32" spans="1:9" ht="22.5" x14ac:dyDescent="0.2">
      <c r="A32" s="93" t="s">
        <v>168</v>
      </c>
      <c r="B32" s="94" t="s">
        <v>132</v>
      </c>
      <c r="C32" s="94" t="s">
        <v>149</v>
      </c>
      <c r="D32" s="94" t="s">
        <v>151</v>
      </c>
      <c r="E32" s="94" t="s">
        <v>169</v>
      </c>
      <c r="F32" s="96">
        <v>160000</v>
      </c>
      <c r="G32" s="97">
        <f t="shared" si="0"/>
        <v>0</v>
      </c>
      <c r="H32" s="92">
        <f t="shared" si="1"/>
        <v>0</v>
      </c>
      <c r="I32" s="96">
        <v>160000</v>
      </c>
    </row>
    <row r="33" spans="1:9" x14ac:dyDescent="0.2">
      <c r="A33" s="93" t="s">
        <v>170</v>
      </c>
      <c r="B33" s="94" t="s">
        <v>132</v>
      </c>
      <c r="C33" s="95" t="s">
        <v>149</v>
      </c>
      <c r="D33" s="95" t="s">
        <v>151</v>
      </c>
      <c r="E33" s="95" t="s">
        <v>171</v>
      </c>
      <c r="F33" s="96">
        <f>F34</f>
        <v>72800</v>
      </c>
      <c r="G33" s="97">
        <f t="shared" si="0"/>
        <v>0</v>
      </c>
      <c r="H33" s="92">
        <f t="shared" si="1"/>
        <v>0</v>
      </c>
      <c r="I33" s="96">
        <f>I34</f>
        <v>72800</v>
      </c>
    </row>
    <row r="34" spans="1:9" ht="22.5" x14ac:dyDescent="0.2">
      <c r="A34" s="99" t="s">
        <v>172</v>
      </c>
      <c r="B34" s="94" t="s">
        <v>132</v>
      </c>
      <c r="C34" s="95" t="s">
        <v>149</v>
      </c>
      <c r="D34" s="95" t="s">
        <v>151</v>
      </c>
      <c r="E34" s="95" t="s">
        <v>173</v>
      </c>
      <c r="F34" s="96">
        <f>F35</f>
        <v>72800</v>
      </c>
      <c r="G34" s="97">
        <f t="shared" si="0"/>
        <v>0</v>
      </c>
      <c r="H34" s="92">
        <f t="shared" si="1"/>
        <v>0</v>
      </c>
      <c r="I34" s="96">
        <f>I35</f>
        <v>72800</v>
      </c>
    </row>
    <row r="35" spans="1:9" ht="22.5" x14ac:dyDescent="0.2">
      <c r="A35" s="93" t="s">
        <v>174</v>
      </c>
      <c r="B35" s="94" t="s">
        <v>132</v>
      </c>
      <c r="C35" s="94" t="s">
        <v>149</v>
      </c>
      <c r="D35" s="94" t="s">
        <v>151</v>
      </c>
      <c r="E35" s="94" t="s">
        <v>175</v>
      </c>
      <c r="F35" s="96">
        <v>72800</v>
      </c>
      <c r="G35" s="97">
        <f t="shared" si="0"/>
        <v>0</v>
      </c>
      <c r="H35" s="92">
        <f t="shared" si="1"/>
        <v>0</v>
      </c>
      <c r="I35" s="96">
        <v>72800</v>
      </c>
    </row>
    <row r="36" spans="1:9" ht="22.5" x14ac:dyDescent="0.2">
      <c r="A36" s="93" t="s">
        <v>176</v>
      </c>
      <c r="B36" s="94" t="s">
        <v>132</v>
      </c>
      <c r="C36" s="95" t="s">
        <v>149</v>
      </c>
      <c r="D36" s="95" t="s">
        <v>177</v>
      </c>
      <c r="E36" s="95"/>
      <c r="F36" s="96">
        <v>3487200</v>
      </c>
      <c r="G36" s="97">
        <f t="shared" si="0"/>
        <v>0</v>
      </c>
      <c r="H36" s="92">
        <f t="shared" si="1"/>
        <v>0</v>
      </c>
      <c r="I36" s="96">
        <v>3487200</v>
      </c>
    </row>
    <row r="37" spans="1:9" ht="78.75" x14ac:dyDescent="0.2">
      <c r="A37" s="93" t="s">
        <v>142</v>
      </c>
      <c r="B37" s="94" t="s">
        <v>132</v>
      </c>
      <c r="C37" s="95" t="s">
        <v>149</v>
      </c>
      <c r="D37" s="95" t="s">
        <v>177</v>
      </c>
      <c r="E37" s="95" t="s">
        <v>143</v>
      </c>
      <c r="F37" s="96">
        <f>F38</f>
        <v>3487200</v>
      </c>
      <c r="G37" s="97">
        <f t="shared" si="0"/>
        <v>0</v>
      </c>
      <c r="H37" s="92">
        <f t="shared" si="1"/>
        <v>0</v>
      </c>
      <c r="I37" s="96">
        <f>I38</f>
        <v>3487200</v>
      </c>
    </row>
    <row r="38" spans="1:9" ht="33.75" x14ac:dyDescent="0.2">
      <c r="A38" s="93" t="s">
        <v>144</v>
      </c>
      <c r="B38" s="94" t="s">
        <v>132</v>
      </c>
      <c r="C38" s="95" t="s">
        <v>149</v>
      </c>
      <c r="D38" s="95" t="s">
        <v>177</v>
      </c>
      <c r="E38" s="95" t="s">
        <v>145</v>
      </c>
      <c r="F38" s="96">
        <f>F39</f>
        <v>3487200</v>
      </c>
      <c r="G38" s="97">
        <f t="shared" si="0"/>
        <v>0</v>
      </c>
      <c r="H38" s="92">
        <f t="shared" si="1"/>
        <v>0</v>
      </c>
      <c r="I38" s="96">
        <f>I39</f>
        <v>3487200</v>
      </c>
    </row>
    <row r="39" spans="1:9" ht="22.5" x14ac:dyDescent="0.2">
      <c r="A39" s="93" t="s">
        <v>146</v>
      </c>
      <c r="B39" s="94" t="s">
        <v>132</v>
      </c>
      <c r="C39" s="94" t="s">
        <v>149</v>
      </c>
      <c r="D39" s="94" t="s">
        <v>177</v>
      </c>
      <c r="E39" s="94" t="s">
        <v>147</v>
      </c>
      <c r="F39" s="96">
        <v>3487200</v>
      </c>
      <c r="G39" s="97">
        <f t="shared" si="0"/>
        <v>0</v>
      </c>
      <c r="H39" s="92">
        <f t="shared" si="1"/>
        <v>0</v>
      </c>
      <c r="I39" s="96">
        <v>3487200</v>
      </c>
    </row>
    <row r="40" spans="1:9" ht="56.25" x14ac:dyDescent="0.2">
      <c r="A40" s="93" t="s">
        <v>178</v>
      </c>
      <c r="B40" s="94" t="s">
        <v>132</v>
      </c>
      <c r="C40" s="95" t="s">
        <v>179</v>
      </c>
      <c r="D40" s="95"/>
      <c r="E40" s="95"/>
      <c r="F40" s="96">
        <v>18705600</v>
      </c>
      <c r="G40" s="97">
        <f t="shared" si="0"/>
        <v>17270</v>
      </c>
      <c r="H40" s="98">
        <f t="shared" si="1"/>
        <v>9.232529296039689E-2</v>
      </c>
      <c r="I40" s="96">
        <f>I41</f>
        <v>18722870</v>
      </c>
    </row>
    <row r="41" spans="1:9" ht="56.25" x14ac:dyDescent="0.2">
      <c r="A41" s="93" t="s">
        <v>138</v>
      </c>
      <c r="B41" s="94" t="s">
        <v>132</v>
      </c>
      <c r="C41" s="95" t="s">
        <v>179</v>
      </c>
      <c r="D41" s="95" t="s">
        <v>139</v>
      </c>
      <c r="E41" s="95"/>
      <c r="F41" s="96">
        <f>F42+F54</f>
        <v>18705600</v>
      </c>
      <c r="G41" s="97">
        <f t="shared" si="0"/>
        <v>17270</v>
      </c>
      <c r="H41" s="98">
        <f t="shared" si="1"/>
        <v>9.232529296039689E-2</v>
      </c>
      <c r="I41" s="96">
        <f>I42+I54</f>
        <v>18722870</v>
      </c>
    </row>
    <row r="42" spans="1:9" x14ac:dyDescent="0.2">
      <c r="A42" s="93" t="s">
        <v>150</v>
      </c>
      <c r="B42" s="94" t="s">
        <v>132</v>
      </c>
      <c r="C42" s="95" t="s">
        <v>179</v>
      </c>
      <c r="D42" s="95" t="s">
        <v>151</v>
      </c>
      <c r="E42" s="95"/>
      <c r="F42" s="96">
        <f>F43+F47+F51</f>
        <v>14182200</v>
      </c>
      <c r="G42" s="97">
        <f t="shared" si="0"/>
        <v>17270</v>
      </c>
      <c r="H42" s="98">
        <f t="shared" si="1"/>
        <v>0.12177236253895728</v>
      </c>
      <c r="I42" s="96">
        <f>I43+I47+I51</f>
        <v>14199470</v>
      </c>
    </row>
    <row r="43" spans="1:9" ht="78.75" x14ac:dyDescent="0.2">
      <c r="A43" s="93" t="s">
        <v>142</v>
      </c>
      <c r="B43" s="94" t="s">
        <v>132</v>
      </c>
      <c r="C43" s="95" t="s">
        <v>179</v>
      </c>
      <c r="D43" s="95" t="s">
        <v>151</v>
      </c>
      <c r="E43" s="95" t="s">
        <v>143</v>
      </c>
      <c r="F43" s="96">
        <f>F44</f>
        <v>13906700</v>
      </c>
      <c r="G43" s="97">
        <f t="shared" si="0"/>
        <v>0</v>
      </c>
      <c r="H43" s="92">
        <f t="shared" si="1"/>
        <v>0</v>
      </c>
      <c r="I43" s="96">
        <f>I44</f>
        <v>13906700</v>
      </c>
    </row>
    <row r="44" spans="1:9" ht="33.75" x14ac:dyDescent="0.2">
      <c r="A44" s="93" t="s">
        <v>144</v>
      </c>
      <c r="B44" s="94" t="s">
        <v>132</v>
      </c>
      <c r="C44" s="95" t="s">
        <v>179</v>
      </c>
      <c r="D44" s="95" t="s">
        <v>151</v>
      </c>
      <c r="E44" s="95" t="s">
        <v>145</v>
      </c>
      <c r="F44" s="96">
        <f>F45+F46</f>
        <v>13906700</v>
      </c>
      <c r="G44" s="97">
        <f t="shared" si="0"/>
        <v>0</v>
      </c>
      <c r="H44" s="92">
        <f t="shared" si="1"/>
        <v>0</v>
      </c>
      <c r="I44" s="96">
        <f>I45+I46</f>
        <v>13906700</v>
      </c>
    </row>
    <row r="45" spans="1:9" ht="22.5" x14ac:dyDescent="0.2">
      <c r="A45" s="93" t="s">
        <v>146</v>
      </c>
      <c r="B45" s="94" t="s">
        <v>132</v>
      </c>
      <c r="C45" s="94" t="s">
        <v>179</v>
      </c>
      <c r="D45" s="94" t="s">
        <v>151</v>
      </c>
      <c r="E45" s="94" t="s">
        <v>147</v>
      </c>
      <c r="F45" s="96">
        <v>13406700</v>
      </c>
      <c r="G45" s="97">
        <f t="shared" si="0"/>
        <v>0</v>
      </c>
      <c r="H45" s="92">
        <f t="shared" si="1"/>
        <v>0</v>
      </c>
      <c r="I45" s="96">
        <v>13406700</v>
      </c>
    </row>
    <row r="46" spans="1:9" ht="22.5" x14ac:dyDescent="0.2">
      <c r="A46" s="93" t="s">
        <v>152</v>
      </c>
      <c r="B46" s="94" t="s">
        <v>132</v>
      </c>
      <c r="C46" s="94" t="s">
        <v>179</v>
      </c>
      <c r="D46" s="94" t="s">
        <v>151</v>
      </c>
      <c r="E46" s="94" t="s">
        <v>153</v>
      </c>
      <c r="F46" s="96">
        <v>500000</v>
      </c>
      <c r="G46" s="97">
        <f t="shared" si="0"/>
        <v>0</v>
      </c>
      <c r="H46" s="92">
        <f t="shared" si="1"/>
        <v>0</v>
      </c>
      <c r="I46" s="96">
        <v>500000</v>
      </c>
    </row>
    <row r="47" spans="1:9" ht="22.5" x14ac:dyDescent="0.2">
      <c r="A47" s="93" t="s">
        <v>154</v>
      </c>
      <c r="B47" s="94" t="s">
        <v>132</v>
      </c>
      <c r="C47" s="95" t="s">
        <v>179</v>
      </c>
      <c r="D47" s="95" t="s">
        <v>151</v>
      </c>
      <c r="E47" s="95" t="s">
        <v>155</v>
      </c>
      <c r="F47" s="96">
        <f>F48</f>
        <v>255500</v>
      </c>
      <c r="G47" s="97">
        <f t="shared" si="0"/>
        <v>17270</v>
      </c>
      <c r="H47" s="98">
        <f t="shared" si="1"/>
        <v>6.759295499021527</v>
      </c>
      <c r="I47" s="96">
        <f>I48</f>
        <v>272770</v>
      </c>
    </row>
    <row r="48" spans="1:9" ht="33.75" x14ac:dyDescent="0.2">
      <c r="A48" s="93" t="s">
        <v>156</v>
      </c>
      <c r="B48" s="94" t="s">
        <v>132</v>
      </c>
      <c r="C48" s="95" t="s">
        <v>179</v>
      </c>
      <c r="D48" s="95" t="s">
        <v>151</v>
      </c>
      <c r="E48" s="95" t="s">
        <v>157</v>
      </c>
      <c r="F48" s="96">
        <f>F49+F50</f>
        <v>255500</v>
      </c>
      <c r="G48" s="97">
        <f t="shared" si="0"/>
        <v>17270</v>
      </c>
      <c r="H48" s="98">
        <f t="shared" si="1"/>
        <v>6.759295499021527</v>
      </c>
      <c r="I48" s="96">
        <f>I49+I50</f>
        <v>272770</v>
      </c>
    </row>
    <row r="49" spans="1:9" ht="33.75" x14ac:dyDescent="0.2">
      <c r="A49" s="93" t="s">
        <v>158</v>
      </c>
      <c r="B49" s="94" t="s">
        <v>132</v>
      </c>
      <c r="C49" s="94" t="s">
        <v>179</v>
      </c>
      <c r="D49" s="94" t="s">
        <v>151</v>
      </c>
      <c r="E49" s="94" t="s">
        <v>159</v>
      </c>
      <c r="F49" s="96">
        <v>229400</v>
      </c>
      <c r="G49" s="97">
        <f t="shared" si="0"/>
        <v>0</v>
      </c>
      <c r="H49" s="92">
        <f t="shared" si="1"/>
        <v>0</v>
      </c>
      <c r="I49" s="96">
        <v>229400</v>
      </c>
    </row>
    <row r="50" spans="1:9" ht="33.75" x14ac:dyDescent="0.2">
      <c r="A50" s="93" t="s">
        <v>160</v>
      </c>
      <c r="B50" s="94" t="s">
        <v>132</v>
      </c>
      <c r="C50" s="94" t="s">
        <v>179</v>
      </c>
      <c r="D50" s="94" t="s">
        <v>151</v>
      </c>
      <c r="E50" s="94" t="s">
        <v>161</v>
      </c>
      <c r="F50" s="96">
        <v>26100</v>
      </c>
      <c r="G50" s="97">
        <f t="shared" si="0"/>
        <v>17270</v>
      </c>
      <c r="H50" s="98">
        <f t="shared" si="1"/>
        <v>66.16858237547892</v>
      </c>
      <c r="I50" s="96">
        <v>43370</v>
      </c>
    </row>
    <row r="51" spans="1:9" x14ac:dyDescent="0.2">
      <c r="A51" s="93" t="s">
        <v>170</v>
      </c>
      <c r="B51" s="94" t="s">
        <v>132</v>
      </c>
      <c r="C51" s="95" t="s">
        <v>179</v>
      </c>
      <c r="D51" s="95" t="s">
        <v>151</v>
      </c>
      <c r="E51" s="95" t="s">
        <v>171</v>
      </c>
      <c r="F51" s="96">
        <f>F52</f>
        <v>20000</v>
      </c>
      <c r="G51" s="97">
        <f t="shared" si="0"/>
        <v>0</v>
      </c>
      <c r="H51" s="92">
        <f t="shared" si="1"/>
        <v>0</v>
      </c>
      <c r="I51" s="96">
        <f>I52</f>
        <v>20000</v>
      </c>
    </row>
    <row r="52" spans="1:9" ht="22.5" x14ac:dyDescent="0.2">
      <c r="A52" s="99" t="s">
        <v>172</v>
      </c>
      <c r="B52" s="94" t="s">
        <v>132</v>
      </c>
      <c r="C52" s="95" t="s">
        <v>179</v>
      </c>
      <c r="D52" s="95" t="s">
        <v>151</v>
      </c>
      <c r="E52" s="95" t="s">
        <v>173</v>
      </c>
      <c r="F52" s="96">
        <f>F53</f>
        <v>20000</v>
      </c>
      <c r="G52" s="97">
        <f t="shared" si="0"/>
        <v>0</v>
      </c>
      <c r="H52" s="92">
        <f t="shared" si="1"/>
        <v>0</v>
      </c>
      <c r="I52" s="96">
        <f>I53</f>
        <v>20000</v>
      </c>
    </row>
    <row r="53" spans="1:9" ht="22.5" x14ac:dyDescent="0.2">
      <c r="A53" s="93" t="s">
        <v>174</v>
      </c>
      <c r="B53" s="94" t="s">
        <v>132</v>
      </c>
      <c r="C53" s="94" t="s">
        <v>179</v>
      </c>
      <c r="D53" s="94" t="s">
        <v>151</v>
      </c>
      <c r="E53" s="94" t="s">
        <v>175</v>
      </c>
      <c r="F53" s="96">
        <v>20000</v>
      </c>
      <c r="G53" s="97">
        <f t="shared" si="0"/>
        <v>0</v>
      </c>
      <c r="H53" s="92">
        <f t="shared" si="1"/>
        <v>0</v>
      </c>
      <c r="I53" s="96">
        <v>20000</v>
      </c>
    </row>
    <row r="54" spans="1:9" ht="33.75" x14ac:dyDescent="0.2">
      <c r="A54" s="93" t="s">
        <v>180</v>
      </c>
      <c r="B54" s="94" t="s">
        <v>132</v>
      </c>
      <c r="C54" s="95" t="s">
        <v>179</v>
      </c>
      <c r="D54" s="95" t="s">
        <v>181</v>
      </c>
      <c r="E54" s="95"/>
      <c r="F54" s="96">
        <f t="shared" ref="F54:I56" si="3">F55</f>
        <v>4523400</v>
      </c>
      <c r="G54" s="97">
        <f t="shared" si="0"/>
        <v>0</v>
      </c>
      <c r="H54" s="92">
        <f t="shared" si="1"/>
        <v>0</v>
      </c>
      <c r="I54" s="96">
        <f t="shared" si="3"/>
        <v>4523400</v>
      </c>
    </row>
    <row r="55" spans="1:9" ht="78.75" x14ac:dyDescent="0.2">
      <c r="A55" s="93" t="s">
        <v>142</v>
      </c>
      <c r="B55" s="94" t="s">
        <v>132</v>
      </c>
      <c r="C55" s="95" t="s">
        <v>179</v>
      </c>
      <c r="D55" s="95" t="s">
        <v>181</v>
      </c>
      <c r="E55" s="95" t="s">
        <v>143</v>
      </c>
      <c r="F55" s="96">
        <f t="shared" si="3"/>
        <v>4523400</v>
      </c>
      <c r="G55" s="97">
        <f t="shared" si="0"/>
        <v>0</v>
      </c>
      <c r="H55" s="92">
        <f t="shared" si="1"/>
        <v>0</v>
      </c>
      <c r="I55" s="96">
        <f t="shared" si="3"/>
        <v>4523400</v>
      </c>
    </row>
    <row r="56" spans="1:9" ht="33.75" x14ac:dyDescent="0.2">
      <c r="A56" s="93" t="s">
        <v>144</v>
      </c>
      <c r="B56" s="94" t="s">
        <v>132</v>
      </c>
      <c r="C56" s="95" t="s">
        <v>179</v>
      </c>
      <c r="D56" s="95" t="s">
        <v>181</v>
      </c>
      <c r="E56" s="95" t="s">
        <v>145</v>
      </c>
      <c r="F56" s="96">
        <f t="shared" si="3"/>
        <v>4523400</v>
      </c>
      <c r="G56" s="97">
        <f t="shared" si="0"/>
        <v>0</v>
      </c>
      <c r="H56" s="92">
        <f t="shared" si="1"/>
        <v>0</v>
      </c>
      <c r="I56" s="96">
        <f t="shared" si="3"/>
        <v>4523400</v>
      </c>
    </row>
    <row r="57" spans="1:9" ht="22.5" x14ac:dyDescent="0.2">
      <c r="A57" s="93" t="s">
        <v>146</v>
      </c>
      <c r="B57" s="94" t="s">
        <v>132</v>
      </c>
      <c r="C57" s="94" t="s">
        <v>179</v>
      </c>
      <c r="D57" s="94" t="s">
        <v>181</v>
      </c>
      <c r="E57" s="94" t="s">
        <v>147</v>
      </c>
      <c r="F57" s="96">
        <v>4523400</v>
      </c>
      <c r="G57" s="97">
        <f t="shared" si="0"/>
        <v>0</v>
      </c>
      <c r="H57" s="92">
        <f t="shared" si="1"/>
        <v>0</v>
      </c>
      <c r="I57" s="96">
        <v>4523400</v>
      </c>
    </row>
    <row r="58" spans="1:9" ht="22.5" x14ac:dyDescent="0.2">
      <c r="A58" s="93" t="s">
        <v>182</v>
      </c>
      <c r="B58" s="94" t="s">
        <v>132</v>
      </c>
      <c r="C58" s="95" t="s">
        <v>183</v>
      </c>
      <c r="D58" s="95"/>
      <c r="E58" s="95"/>
      <c r="F58" s="96">
        <f>F59+F66</f>
        <v>12211300</v>
      </c>
      <c r="G58" s="97">
        <f t="shared" si="0"/>
        <v>0</v>
      </c>
      <c r="H58" s="92">
        <f t="shared" si="1"/>
        <v>0</v>
      </c>
      <c r="I58" s="96">
        <f>I59+I66</f>
        <v>12211300</v>
      </c>
    </row>
    <row r="59" spans="1:9" ht="33.75" x14ac:dyDescent="0.2">
      <c r="A59" s="93" t="s">
        <v>184</v>
      </c>
      <c r="B59" s="94" t="s">
        <v>132</v>
      </c>
      <c r="C59" s="95" t="s">
        <v>183</v>
      </c>
      <c r="D59" s="95" t="s">
        <v>185</v>
      </c>
      <c r="E59" s="95"/>
      <c r="F59" s="96">
        <f t="shared" ref="F59:I62" si="4">F60</f>
        <v>10500000</v>
      </c>
      <c r="G59" s="97">
        <f t="shared" si="0"/>
        <v>0</v>
      </c>
      <c r="H59" s="92">
        <f t="shared" si="1"/>
        <v>0</v>
      </c>
      <c r="I59" s="96">
        <f t="shared" si="4"/>
        <v>10500000</v>
      </c>
    </row>
    <row r="60" spans="1:9" ht="22.5" x14ac:dyDescent="0.2">
      <c r="A60" s="93" t="s">
        <v>186</v>
      </c>
      <c r="B60" s="94" t="s">
        <v>132</v>
      </c>
      <c r="C60" s="95" t="s">
        <v>183</v>
      </c>
      <c r="D60" s="95" t="s">
        <v>187</v>
      </c>
      <c r="E60" s="95"/>
      <c r="F60" s="96">
        <f t="shared" si="4"/>
        <v>10500000</v>
      </c>
      <c r="G60" s="97">
        <f t="shared" si="0"/>
        <v>0</v>
      </c>
      <c r="H60" s="92">
        <f t="shared" si="1"/>
        <v>0</v>
      </c>
      <c r="I60" s="96">
        <f t="shared" si="4"/>
        <v>10500000</v>
      </c>
    </row>
    <row r="61" spans="1:9" ht="22.5" x14ac:dyDescent="0.2">
      <c r="A61" s="93" t="s">
        <v>188</v>
      </c>
      <c r="B61" s="94" t="s">
        <v>132</v>
      </c>
      <c r="C61" s="95" t="s">
        <v>183</v>
      </c>
      <c r="D61" s="95" t="s">
        <v>189</v>
      </c>
      <c r="E61" s="95"/>
      <c r="F61" s="96">
        <f t="shared" si="4"/>
        <v>10500000</v>
      </c>
      <c r="G61" s="97">
        <f t="shared" si="0"/>
        <v>0</v>
      </c>
      <c r="H61" s="92">
        <f t="shared" si="1"/>
        <v>0</v>
      </c>
      <c r="I61" s="96">
        <f t="shared" si="4"/>
        <v>10500000</v>
      </c>
    </row>
    <row r="62" spans="1:9" ht="22.5" x14ac:dyDescent="0.2">
      <c r="A62" s="93" t="s">
        <v>154</v>
      </c>
      <c r="B62" s="94" t="s">
        <v>132</v>
      </c>
      <c r="C62" s="95" t="s">
        <v>183</v>
      </c>
      <c r="D62" s="95" t="s">
        <v>189</v>
      </c>
      <c r="E62" s="95" t="s">
        <v>155</v>
      </c>
      <c r="F62" s="96">
        <f t="shared" si="4"/>
        <v>10500000</v>
      </c>
      <c r="G62" s="97">
        <f t="shared" si="0"/>
        <v>0</v>
      </c>
      <c r="H62" s="92">
        <f t="shared" si="1"/>
        <v>0</v>
      </c>
      <c r="I62" s="96">
        <f t="shared" si="4"/>
        <v>10500000</v>
      </c>
    </row>
    <row r="63" spans="1:9" ht="33.75" x14ac:dyDescent="0.2">
      <c r="A63" s="93" t="s">
        <v>156</v>
      </c>
      <c r="B63" s="94" t="s">
        <v>132</v>
      </c>
      <c r="C63" s="95" t="s">
        <v>183</v>
      </c>
      <c r="D63" s="95" t="s">
        <v>189</v>
      </c>
      <c r="E63" s="95" t="s">
        <v>157</v>
      </c>
      <c r="F63" s="96">
        <f>F64+F65</f>
        <v>10500000</v>
      </c>
      <c r="G63" s="97">
        <f t="shared" si="0"/>
        <v>0</v>
      </c>
      <c r="H63" s="92">
        <f t="shared" si="1"/>
        <v>0</v>
      </c>
      <c r="I63" s="96">
        <f>I64+I65</f>
        <v>10500000</v>
      </c>
    </row>
    <row r="64" spans="1:9" ht="33.75" x14ac:dyDescent="0.2">
      <c r="A64" s="93" t="s">
        <v>158</v>
      </c>
      <c r="B64" s="94" t="s">
        <v>132</v>
      </c>
      <c r="C64" s="94" t="s">
        <v>183</v>
      </c>
      <c r="D64" s="94" t="s">
        <v>189</v>
      </c>
      <c r="E64" s="94" t="s">
        <v>159</v>
      </c>
      <c r="F64" s="96">
        <v>1500000</v>
      </c>
      <c r="G64" s="97">
        <f t="shared" si="0"/>
        <v>0</v>
      </c>
      <c r="H64" s="92">
        <f t="shared" si="1"/>
        <v>0</v>
      </c>
      <c r="I64" s="96">
        <v>1500000</v>
      </c>
    </row>
    <row r="65" spans="1:9" ht="33.75" x14ac:dyDescent="0.2">
      <c r="A65" s="93" t="s">
        <v>160</v>
      </c>
      <c r="B65" s="94" t="s">
        <v>132</v>
      </c>
      <c r="C65" s="94" t="s">
        <v>183</v>
      </c>
      <c r="D65" s="94" t="s">
        <v>189</v>
      </c>
      <c r="E65" s="94" t="s">
        <v>161</v>
      </c>
      <c r="F65" s="96">
        <v>9000000</v>
      </c>
      <c r="G65" s="97">
        <f t="shared" si="0"/>
        <v>0</v>
      </c>
      <c r="H65" s="92">
        <f t="shared" si="1"/>
        <v>0</v>
      </c>
      <c r="I65" s="96">
        <v>9000000</v>
      </c>
    </row>
    <row r="66" spans="1:9" ht="22.5" x14ac:dyDescent="0.2">
      <c r="A66" s="93" t="s">
        <v>190</v>
      </c>
      <c r="B66" s="94" t="s">
        <v>132</v>
      </c>
      <c r="C66" s="95" t="s">
        <v>183</v>
      </c>
      <c r="D66" s="95" t="s">
        <v>191</v>
      </c>
      <c r="E66" s="95"/>
      <c r="F66" s="96">
        <v>1711300</v>
      </c>
      <c r="G66" s="97">
        <f t="shared" si="0"/>
        <v>0</v>
      </c>
      <c r="H66" s="92">
        <f t="shared" si="1"/>
        <v>0</v>
      </c>
      <c r="I66" s="96">
        <v>1711300</v>
      </c>
    </row>
    <row r="67" spans="1:9" ht="78.75" x14ac:dyDescent="0.2">
      <c r="A67" s="93" t="s">
        <v>192</v>
      </c>
      <c r="B67" s="94" t="s">
        <v>132</v>
      </c>
      <c r="C67" s="95" t="s">
        <v>183</v>
      </c>
      <c r="D67" s="95" t="s">
        <v>193</v>
      </c>
      <c r="E67" s="95"/>
      <c r="F67" s="96">
        <f t="shared" ref="F67:I69" si="5">F68</f>
        <v>1531300</v>
      </c>
      <c r="G67" s="97">
        <f t="shared" si="0"/>
        <v>0</v>
      </c>
      <c r="H67" s="92">
        <f t="shared" si="1"/>
        <v>0</v>
      </c>
      <c r="I67" s="96">
        <f t="shared" si="5"/>
        <v>1531300</v>
      </c>
    </row>
    <row r="68" spans="1:9" ht="22.5" x14ac:dyDescent="0.2">
      <c r="A68" s="93" t="s">
        <v>154</v>
      </c>
      <c r="B68" s="94" t="s">
        <v>132</v>
      </c>
      <c r="C68" s="95" t="s">
        <v>183</v>
      </c>
      <c r="D68" s="95" t="s">
        <v>193</v>
      </c>
      <c r="E68" s="95" t="s">
        <v>155</v>
      </c>
      <c r="F68" s="96">
        <f t="shared" si="5"/>
        <v>1531300</v>
      </c>
      <c r="G68" s="97">
        <f t="shared" si="0"/>
        <v>0</v>
      </c>
      <c r="H68" s="92">
        <f t="shared" si="1"/>
        <v>0</v>
      </c>
      <c r="I68" s="96">
        <f t="shared" si="5"/>
        <v>1531300</v>
      </c>
    </row>
    <row r="69" spans="1:9" ht="33.75" x14ac:dyDescent="0.2">
      <c r="A69" s="93" t="s">
        <v>156</v>
      </c>
      <c r="B69" s="94" t="s">
        <v>132</v>
      </c>
      <c r="C69" s="95" t="s">
        <v>183</v>
      </c>
      <c r="D69" s="95" t="s">
        <v>193</v>
      </c>
      <c r="E69" s="95" t="s">
        <v>157</v>
      </c>
      <c r="F69" s="96">
        <f t="shared" si="5"/>
        <v>1531300</v>
      </c>
      <c r="G69" s="97">
        <f t="shared" si="0"/>
        <v>0</v>
      </c>
      <c r="H69" s="92">
        <f t="shared" si="1"/>
        <v>0</v>
      </c>
      <c r="I69" s="96">
        <f t="shared" si="5"/>
        <v>1531300</v>
      </c>
    </row>
    <row r="70" spans="1:9" ht="33.75" x14ac:dyDescent="0.2">
      <c r="A70" s="93" t="s">
        <v>158</v>
      </c>
      <c r="B70" s="94" t="s">
        <v>132</v>
      </c>
      <c r="C70" s="94" t="s">
        <v>183</v>
      </c>
      <c r="D70" s="94" t="s">
        <v>193</v>
      </c>
      <c r="E70" s="94" t="s">
        <v>159</v>
      </c>
      <c r="F70" s="96">
        <v>1531300</v>
      </c>
      <c r="G70" s="97">
        <f t="shared" si="0"/>
        <v>0</v>
      </c>
      <c r="H70" s="92">
        <f t="shared" si="1"/>
        <v>0</v>
      </c>
      <c r="I70" s="96">
        <v>1531300</v>
      </c>
    </row>
    <row r="71" spans="1:9" ht="45" x14ac:dyDescent="0.2">
      <c r="A71" s="93" t="s">
        <v>194</v>
      </c>
      <c r="B71" s="94" t="s">
        <v>132</v>
      </c>
      <c r="C71" s="95" t="s">
        <v>183</v>
      </c>
      <c r="D71" s="95" t="s">
        <v>195</v>
      </c>
      <c r="E71" s="95"/>
      <c r="F71" s="96">
        <f t="shared" ref="F71:I73" si="6">F72</f>
        <v>180000</v>
      </c>
      <c r="G71" s="97">
        <f t="shared" si="0"/>
        <v>0</v>
      </c>
      <c r="H71" s="92">
        <f t="shared" si="1"/>
        <v>0</v>
      </c>
      <c r="I71" s="96">
        <f t="shared" si="6"/>
        <v>180000</v>
      </c>
    </row>
    <row r="72" spans="1:9" ht="22.5" x14ac:dyDescent="0.2">
      <c r="A72" s="93" t="s">
        <v>154</v>
      </c>
      <c r="B72" s="94" t="s">
        <v>132</v>
      </c>
      <c r="C72" s="95" t="s">
        <v>183</v>
      </c>
      <c r="D72" s="95" t="s">
        <v>195</v>
      </c>
      <c r="E72" s="95" t="s">
        <v>155</v>
      </c>
      <c r="F72" s="96">
        <f t="shared" si="6"/>
        <v>180000</v>
      </c>
      <c r="G72" s="97">
        <f t="shared" si="0"/>
        <v>0</v>
      </c>
      <c r="H72" s="92">
        <f t="shared" si="1"/>
        <v>0</v>
      </c>
      <c r="I72" s="96">
        <f t="shared" si="6"/>
        <v>180000</v>
      </c>
    </row>
    <row r="73" spans="1:9" ht="33.75" x14ac:dyDescent="0.2">
      <c r="A73" s="93" t="s">
        <v>156</v>
      </c>
      <c r="B73" s="94" t="s">
        <v>132</v>
      </c>
      <c r="C73" s="95" t="s">
        <v>183</v>
      </c>
      <c r="D73" s="95" t="s">
        <v>195</v>
      </c>
      <c r="E73" s="95" t="s">
        <v>157</v>
      </c>
      <c r="F73" s="96">
        <f t="shared" si="6"/>
        <v>180000</v>
      </c>
      <c r="G73" s="97">
        <f t="shared" si="0"/>
        <v>0</v>
      </c>
      <c r="H73" s="92">
        <f t="shared" si="1"/>
        <v>0</v>
      </c>
      <c r="I73" s="96">
        <f t="shared" si="6"/>
        <v>180000</v>
      </c>
    </row>
    <row r="74" spans="1:9" ht="33.75" x14ac:dyDescent="0.2">
      <c r="A74" s="93" t="s">
        <v>160</v>
      </c>
      <c r="B74" s="94" t="s">
        <v>132</v>
      </c>
      <c r="C74" s="94" t="s">
        <v>183</v>
      </c>
      <c r="D74" s="94" t="s">
        <v>195</v>
      </c>
      <c r="E74" s="94" t="s">
        <v>161</v>
      </c>
      <c r="F74" s="96">
        <v>180000</v>
      </c>
      <c r="G74" s="97">
        <f t="shared" ref="G74:G137" si="7">I74-F74</f>
        <v>0</v>
      </c>
      <c r="H74" s="92">
        <f t="shared" ref="H74:H137" si="8">G74/F74*100</f>
        <v>0</v>
      </c>
      <c r="I74" s="96">
        <v>180000</v>
      </c>
    </row>
    <row r="75" spans="1:9" ht="22.5" x14ac:dyDescent="0.2">
      <c r="A75" s="83" t="s">
        <v>732</v>
      </c>
      <c r="B75" s="84" t="s">
        <v>196</v>
      </c>
      <c r="C75" s="84"/>
      <c r="D75" s="84" t="s">
        <v>133</v>
      </c>
      <c r="E75" s="84" t="s">
        <v>133</v>
      </c>
      <c r="F75" s="85">
        <f>F76+F148+F172+F203+F221</f>
        <v>335952190</v>
      </c>
      <c r="G75" s="86">
        <f t="shared" si="7"/>
        <v>3078871</v>
      </c>
      <c r="H75" s="82">
        <f t="shared" si="8"/>
        <v>0.91646105953350088</v>
      </c>
      <c r="I75" s="85">
        <f>I76+I148+I172+I203+I221</f>
        <v>339031061</v>
      </c>
    </row>
    <row r="76" spans="1:9" x14ac:dyDescent="0.2">
      <c r="A76" s="87" t="s">
        <v>134</v>
      </c>
      <c r="B76" s="88" t="s">
        <v>196</v>
      </c>
      <c r="C76" s="89" t="s">
        <v>135</v>
      </c>
      <c r="D76" s="89"/>
      <c r="E76" s="89"/>
      <c r="F76" s="90">
        <f>F77+F105</f>
        <v>283441290</v>
      </c>
      <c r="G76" s="91">
        <f t="shared" si="7"/>
        <v>-353800</v>
      </c>
      <c r="H76" s="98">
        <f t="shared" si="8"/>
        <v>-0.12482302772471858</v>
      </c>
      <c r="I76" s="90">
        <f>I77+I105</f>
        <v>283087490</v>
      </c>
    </row>
    <row r="77" spans="1:9" ht="67.5" x14ac:dyDescent="0.2">
      <c r="A77" s="93" t="s">
        <v>197</v>
      </c>
      <c r="B77" s="94" t="s">
        <v>196</v>
      </c>
      <c r="C77" s="95" t="s">
        <v>198</v>
      </c>
      <c r="D77" s="95"/>
      <c r="E77" s="95"/>
      <c r="F77" s="96">
        <f>F78+F95</f>
        <v>161797100</v>
      </c>
      <c r="G77" s="97">
        <f t="shared" si="7"/>
        <v>0</v>
      </c>
      <c r="H77" s="92">
        <f t="shared" si="8"/>
        <v>0</v>
      </c>
      <c r="I77" s="96">
        <f>I78+I95</f>
        <v>161797100</v>
      </c>
    </row>
    <row r="78" spans="1:9" ht="56.25" x14ac:dyDescent="0.2">
      <c r="A78" s="93" t="s">
        <v>138</v>
      </c>
      <c r="B78" s="94" t="s">
        <v>196</v>
      </c>
      <c r="C78" s="95" t="s">
        <v>198</v>
      </c>
      <c r="D78" s="95" t="s">
        <v>139</v>
      </c>
      <c r="E78" s="95"/>
      <c r="F78" s="96">
        <f>F79+F91</f>
        <v>160382200</v>
      </c>
      <c r="G78" s="97">
        <f t="shared" si="7"/>
        <v>0</v>
      </c>
      <c r="H78" s="92">
        <f t="shared" si="8"/>
        <v>0</v>
      </c>
      <c r="I78" s="96">
        <f>I79+I91</f>
        <v>160382200</v>
      </c>
    </row>
    <row r="79" spans="1:9" x14ac:dyDescent="0.2">
      <c r="A79" s="93" t="s">
        <v>150</v>
      </c>
      <c r="B79" s="94" t="s">
        <v>196</v>
      </c>
      <c r="C79" s="95" t="s">
        <v>198</v>
      </c>
      <c r="D79" s="95" t="s">
        <v>151</v>
      </c>
      <c r="E79" s="95"/>
      <c r="F79" s="96">
        <f>F88+F84+F80</f>
        <v>155428700</v>
      </c>
      <c r="G79" s="97">
        <f t="shared" si="7"/>
        <v>0</v>
      </c>
      <c r="H79" s="92">
        <f t="shared" si="8"/>
        <v>0</v>
      </c>
      <c r="I79" s="96">
        <f>I88+I84+I80</f>
        <v>155428700</v>
      </c>
    </row>
    <row r="80" spans="1:9" ht="78.75" x14ac:dyDescent="0.2">
      <c r="A80" s="93" t="s">
        <v>142</v>
      </c>
      <c r="B80" s="94" t="s">
        <v>196</v>
      </c>
      <c r="C80" s="95" t="s">
        <v>198</v>
      </c>
      <c r="D80" s="95" t="s">
        <v>151</v>
      </c>
      <c r="E80" s="95" t="s">
        <v>143</v>
      </c>
      <c r="F80" s="96">
        <f>F81</f>
        <v>138391600</v>
      </c>
      <c r="G80" s="97">
        <f t="shared" si="7"/>
        <v>0</v>
      </c>
      <c r="H80" s="92">
        <f t="shared" si="8"/>
        <v>0</v>
      </c>
      <c r="I80" s="96">
        <f>I81</f>
        <v>138391600</v>
      </c>
    </row>
    <row r="81" spans="1:9" ht="33.75" x14ac:dyDescent="0.2">
      <c r="A81" s="93" t="s">
        <v>144</v>
      </c>
      <c r="B81" s="94" t="s">
        <v>196</v>
      </c>
      <c r="C81" s="95" t="s">
        <v>198</v>
      </c>
      <c r="D81" s="95" t="s">
        <v>151</v>
      </c>
      <c r="E81" s="95" t="s">
        <v>145</v>
      </c>
      <c r="F81" s="96">
        <f>F83+F82</f>
        <v>138391600</v>
      </c>
      <c r="G81" s="97">
        <f t="shared" si="7"/>
        <v>0</v>
      </c>
      <c r="H81" s="92">
        <f t="shared" si="8"/>
        <v>0</v>
      </c>
      <c r="I81" s="96">
        <f>I83+I82</f>
        <v>138391600</v>
      </c>
    </row>
    <row r="82" spans="1:9" ht="22.5" x14ac:dyDescent="0.2">
      <c r="A82" s="93" t="s">
        <v>146</v>
      </c>
      <c r="B82" s="94" t="s">
        <v>196</v>
      </c>
      <c r="C82" s="94" t="s">
        <v>198</v>
      </c>
      <c r="D82" s="94" t="s">
        <v>151</v>
      </c>
      <c r="E82" s="94" t="s">
        <v>147</v>
      </c>
      <c r="F82" s="96">
        <v>134578400</v>
      </c>
      <c r="G82" s="97">
        <f t="shared" si="7"/>
        <v>0</v>
      </c>
      <c r="H82" s="92">
        <f t="shared" si="8"/>
        <v>0</v>
      </c>
      <c r="I82" s="96">
        <v>134578400</v>
      </c>
    </row>
    <row r="83" spans="1:9" ht="22.5" x14ac:dyDescent="0.2">
      <c r="A83" s="93" t="s">
        <v>152</v>
      </c>
      <c r="B83" s="94" t="s">
        <v>196</v>
      </c>
      <c r="C83" s="94" t="s">
        <v>198</v>
      </c>
      <c r="D83" s="94" t="s">
        <v>151</v>
      </c>
      <c r="E83" s="94" t="s">
        <v>153</v>
      </c>
      <c r="F83" s="96">
        <v>3813200</v>
      </c>
      <c r="G83" s="97">
        <f t="shared" si="7"/>
        <v>0</v>
      </c>
      <c r="H83" s="92">
        <f t="shared" si="8"/>
        <v>0</v>
      </c>
      <c r="I83" s="96">
        <v>3813200</v>
      </c>
    </row>
    <row r="84" spans="1:9" ht="22.5" x14ac:dyDescent="0.2">
      <c r="A84" s="93" t="s">
        <v>154</v>
      </c>
      <c r="B84" s="94" t="s">
        <v>196</v>
      </c>
      <c r="C84" s="95" t="s">
        <v>198</v>
      </c>
      <c r="D84" s="95" t="s">
        <v>151</v>
      </c>
      <c r="E84" s="95" t="s">
        <v>155</v>
      </c>
      <c r="F84" s="96">
        <f>F85</f>
        <v>16937100</v>
      </c>
      <c r="G84" s="97">
        <f t="shared" si="7"/>
        <v>0</v>
      </c>
      <c r="H84" s="92">
        <f t="shared" si="8"/>
        <v>0</v>
      </c>
      <c r="I84" s="96">
        <f>I85</f>
        <v>16937100</v>
      </c>
    </row>
    <row r="85" spans="1:9" ht="33.75" x14ac:dyDescent="0.2">
      <c r="A85" s="93" t="s">
        <v>156</v>
      </c>
      <c r="B85" s="94" t="s">
        <v>196</v>
      </c>
      <c r="C85" s="95" t="s">
        <v>198</v>
      </c>
      <c r="D85" s="95" t="s">
        <v>151</v>
      </c>
      <c r="E85" s="95" t="s">
        <v>157</v>
      </c>
      <c r="F85" s="96">
        <f>F87+F86</f>
        <v>16937100</v>
      </c>
      <c r="G85" s="97">
        <f t="shared" si="7"/>
        <v>0</v>
      </c>
      <c r="H85" s="92">
        <f t="shared" si="8"/>
        <v>0</v>
      </c>
      <c r="I85" s="96">
        <f>I87+I86</f>
        <v>16937100</v>
      </c>
    </row>
    <row r="86" spans="1:9" ht="33.75" x14ac:dyDescent="0.2">
      <c r="A86" s="93" t="s">
        <v>158</v>
      </c>
      <c r="B86" s="94" t="s">
        <v>196</v>
      </c>
      <c r="C86" s="94" t="s">
        <v>198</v>
      </c>
      <c r="D86" s="94" t="s">
        <v>151</v>
      </c>
      <c r="E86" s="94" t="s">
        <v>159</v>
      </c>
      <c r="F86" s="96">
        <v>3355600</v>
      </c>
      <c r="G86" s="97">
        <f t="shared" si="7"/>
        <v>0</v>
      </c>
      <c r="H86" s="92">
        <f t="shared" si="8"/>
        <v>0</v>
      </c>
      <c r="I86" s="96">
        <v>3355600</v>
      </c>
    </row>
    <row r="87" spans="1:9" ht="33.75" x14ac:dyDescent="0.2">
      <c r="A87" s="93" t="s">
        <v>160</v>
      </c>
      <c r="B87" s="94" t="s">
        <v>196</v>
      </c>
      <c r="C87" s="94" t="s">
        <v>198</v>
      </c>
      <c r="D87" s="94" t="s">
        <v>151</v>
      </c>
      <c r="E87" s="94" t="s">
        <v>161</v>
      </c>
      <c r="F87" s="96">
        <v>13581500</v>
      </c>
      <c r="G87" s="97">
        <f t="shared" si="7"/>
        <v>0</v>
      </c>
      <c r="H87" s="92">
        <f t="shared" si="8"/>
        <v>0</v>
      </c>
      <c r="I87" s="96">
        <v>13581500</v>
      </c>
    </row>
    <row r="88" spans="1:9" x14ac:dyDescent="0.2">
      <c r="A88" s="93" t="s">
        <v>170</v>
      </c>
      <c r="B88" s="94" t="s">
        <v>196</v>
      </c>
      <c r="C88" s="95" t="s">
        <v>198</v>
      </c>
      <c r="D88" s="95" t="s">
        <v>151</v>
      </c>
      <c r="E88" s="95" t="s">
        <v>171</v>
      </c>
      <c r="F88" s="96">
        <f>F89</f>
        <v>100000</v>
      </c>
      <c r="G88" s="97">
        <f t="shared" si="7"/>
        <v>0</v>
      </c>
      <c r="H88" s="92">
        <f t="shared" si="8"/>
        <v>0</v>
      </c>
      <c r="I88" s="96">
        <f>I89</f>
        <v>100000</v>
      </c>
    </row>
    <row r="89" spans="1:9" ht="22.5" x14ac:dyDescent="0.2">
      <c r="A89" s="93" t="s">
        <v>172</v>
      </c>
      <c r="B89" s="94" t="s">
        <v>196</v>
      </c>
      <c r="C89" s="95" t="s">
        <v>198</v>
      </c>
      <c r="D89" s="95" t="s">
        <v>151</v>
      </c>
      <c r="E89" s="95" t="s">
        <v>173</v>
      </c>
      <c r="F89" s="96">
        <f>F90</f>
        <v>100000</v>
      </c>
      <c r="G89" s="97">
        <f t="shared" si="7"/>
        <v>0</v>
      </c>
      <c r="H89" s="92">
        <f t="shared" si="8"/>
        <v>0</v>
      </c>
      <c r="I89" s="96">
        <f>I90</f>
        <v>100000</v>
      </c>
    </row>
    <row r="90" spans="1:9" ht="22.5" x14ac:dyDescent="0.2">
      <c r="A90" s="93" t="s">
        <v>174</v>
      </c>
      <c r="B90" s="94" t="s">
        <v>196</v>
      </c>
      <c r="C90" s="94" t="s">
        <v>198</v>
      </c>
      <c r="D90" s="94" t="s">
        <v>151</v>
      </c>
      <c r="E90" s="94" t="s">
        <v>175</v>
      </c>
      <c r="F90" s="96">
        <v>100000</v>
      </c>
      <c r="G90" s="97">
        <f t="shared" si="7"/>
        <v>0</v>
      </c>
      <c r="H90" s="92">
        <f t="shared" si="8"/>
        <v>0</v>
      </c>
      <c r="I90" s="96">
        <v>100000</v>
      </c>
    </row>
    <row r="91" spans="1:9" ht="45" x14ac:dyDescent="0.2">
      <c r="A91" s="93" t="s">
        <v>199</v>
      </c>
      <c r="B91" s="94" t="s">
        <v>196</v>
      </c>
      <c r="C91" s="95" t="s">
        <v>198</v>
      </c>
      <c r="D91" s="95" t="s">
        <v>200</v>
      </c>
      <c r="E91" s="95"/>
      <c r="F91" s="96">
        <f t="shared" ref="F91:I93" si="9">F92</f>
        <v>4953500</v>
      </c>
      <c r="G91" s="97">
        <f t="shared" si="7"/>
        <v>0</v>
      </c>
      <c r="H91" s="92">
        <f t="shared" si="8"/>
        <v>0</v>
      </c>
      <c r="I91" s="96">
        <f t="shared" si="9"/>
        <v>4953500</v>
      </c>
    </row>
    <row r="92" spans="1:9" ht="78.75" x14ac:dyDescent="0.2">
      <c r="A92" s="93" t="s">
        <v>142</v>
      </c>
      <c r="B92" s="94" t="s">
        <v>196</v>
      </c>
      <c r="C92" s="95" t="s">
        <v>198</v>
      </c>
      <c r="D92" s="95" t="s">
        <v>200</v>
      </c>
      <c r="E92" s="95" t="s">
        <v>143</v>
      </c>
      <c r="F92" s="96">
        <f t="shared" si="9"/>
        <v>4953500</v>
      </c>
      <c r="G92" s="97">
        <f t="shared" si="7"/>
        <v>0</v>
      </c>
      <c r="H92" s="92">
        <f t="shared" si="8"/>
        <v>0</v>
      </c>
      <c r="I92" s="96">
        <f t="shared" si="9"/>
        <v>4953500</v>
      </c>
    </row>
    <row r="93" spans="1:9" ht="33.75" x14ac:dyDescent="0.2">
      <c r="A93" s="93" t="s">
        <v>144</v>
      </c>
      <c r="B93" s="94" t="s">
        <v>196</v>
      </c>
      <c r="C93" s="95" t="s">
        <v>198</v>
      </c>
      <c r="D93" s="95" t="s">
        <v>200</v>
      </c>
      <c r="E93" s="95" t="s">
        <v>145</v>
      </c>
      <c r="F93" s="96">
        <f t="shared" si="9"/>
        <v>4953500</v>
      </c>
      <c r="G93" s="97">
        <f t="shared" si="7"/>
        <v>0</v>
      </c>
      <c r="H93" s="92">
        <f t="shared" si="8"/>
        <v>0</v>
      </c>
      <c r="I93" s="96">
        <f t="shared" si="9"/>
        <v>4953500</v>
      </c>
    </row>
    <row r="94" spans="1:9" ht="22.5" x14ac:dyDescent="0.2">
      <c r="A94" s="93" t="s">
        <v>146</v>
      </c>
      <c r="B94" s="94" t="s">
        <v>196</v>
      </c>
      <c r="C94" s="94" t="s">
        <v>198</v>
      </c>
      <c r="D94" s="94" t="s">
        <v>200</v>
      </c>
      <c r="E94" s="94" t="s">
        <v>147</v>
      </c>
      <c r="F94" s="96">
        <v>4953500</v>
      </c>
      <c r="G94" s="97">
        <f t="shared" si="7"/>
        <v>0</v>
      </c>
      <c r="H94" s="92">
        <f t="shared" si="8"/>
        <v>0</v>
      </c>
      <c r="I94" s="96">
        <v>4953500</v>
      </c>
    </row>
    <row r="95" spans="1:9" ht="22.5" x14ac:dyDescent="0.2">
      <c r="A95" s="93" t="s">
        <v>190</v>
      </c>
      <c r="B95" s="94" t="s">
        <v>196</v>
      </c>
      <c r="C95" s="95" t="s">
        <v>198</v>
      </c>
      <c r="D95" s="95" t="s">
        <v>191</v>
      </c>
      <c r="E95" s="95"/>
      <c r="F95" s="96">
        <f>F96+F101</f>
        <v>1414900</v>
      </c>
      <c r="G95" s="97">
        <f t="shared" si="7"/>
        <v>0</v>
      </c>
      <c r="H95" s="92">
        <f t="shared" si="8"/>
        <v>0</v>
      </c>
      <c r="I95" s="96">
        <f>I96+I101</f>
        <v>1414900</v>
      </c>
    </row>
    <row r="96" spans="1:9" ht="67.5" x14ac:dyDescent="0.2">
      <c r="A96" s="93" t="s">
        <v>201</v>
      </c>
      <c r="B96" s="94" t="s">
        <v>196</v>
      </c>
      <c r="C96" s="95" t="s">
        <v>198</v>
      </c>
      <c r="D96" s="95" t="s">
        <v>202</v>
      </c>
      <c r="E96" s="95"/>
      <c r="F96" s="96">
        <f t="shared" ref="F96:I99" si="10">F97</f>
        <v>966900</v>
      </c>
      <c r="G96" s="97">
        <f t="shared" si="7"/>
        <v>0</v>
      </c>
      <c r="H96" s="92">
        <f t="shared" si="8"/>
        <v>0</v>
      </c>
      <c r="I96" s="96">
        <f t="shared" si="10"/>
        <v>966900</v>
      </c>
    </row>
    <row r="97" spans="1:9" ht="45" x14ac:dyDescent="0.2">
      <c r="A97" s="93" t="s">
        <v>203</v>
      </c>
      <c r="B97" s="94" t="s">
        <v>196</v>
      </c>
      <c r="C97" s="95" t="s">
        <v>198</v>
      </c>
      <c r="D97" s="95" t="s">
        <v>204</v>
      </c>
      <c r="E97" s="95"/>
      <c r="F97" s="96">
        <f t="shared" si="10"/>
        <v>966900</v>
      </c>
      <c r="G97" s="97">
        <f t="shared" si="7"/>
        <v>0</v>
      </c>
      <c r="H97" s="92">
        <f t="shared" si="8"/>
        <v>0</v>
      </c>
      <c r="I97" s="96">
        <f t="shared" si="10"/>
        <v>966900</v>
      </c>
    </row>
    <row r="98" spans="1:9" ht="22.5" x14ac:dyDescent="0.2">
      <c r="A98" s="93" t="s">
        <v>154</v>
      </c>
      <c r="B98" s="94" t="s">
        <v>196</v>
      </c>
      <c r="C98" s="95" t="s">
        <v>198</v>
      </c>
      <c r="D98" s="95" t="s">
        <v>204</v>
      </c>
      <c r="E98" s="95" t="s">
        <v>155</v>
      </c>
      <c r="F98" s="96">
        <f t="shared" si="10"/>
        <v>966900</v>
      </c>
      <c r="G98" s="97">
        <f t="shared" si="7"/>
        <v>0</v>
      </c>
      <c r="H98" s="92">
        <f t="shared" si="8"/>
        <v>0</v>
      </c>
      <c r="I98" s="96">
        <f t="shared" si="10"/>
        <v>966900</v>
      </c>
    </row>
    <row r="99" spans="1:9" ht="33.75" x14ac:dyDescent="0.2">
      <c r="A99" s="93" t="s">
        <v>156</v>
      </c>
      <c r="B99" s="94" t="s">
        <v>196</v>
      </c>
      <c r="C99" s="95" t="s">
        <v>198</v>
      </c>
      <c r="D99" s="95" t="s">
        <v>204</v>
      </c>
      <c r="E99" s="95" t="s">
        <v>157</v>
      </c>
      <c r="F99" s="96">
        <f t="shared" si="10"/>
        <v>966900</v>
      </c>
      <c r="G99" s="97">
        <f t="shared" si="7"/>
        <v>0</v>
      </c>
      <c r="H99" s="92">
        <f t="shared" si="8"/>
        <v>0</v>
      </c>
      <c r="I99" s="96">
        <f t="shared" si="10"/>
        <v>966900</v>
      </c>
    </row>
    <row r="100" spans="1:9" ht="33.75" x14ac:dyDescent="0.2">
      <c r="A100" s="93" t="s">
        <v>160</v>
      </c>
      <c r="B100" s="94" t="s">
        <v>196</v>
      </c>
      <c r="C100" s="94" t="s">
        <v>198</v>
      </c>
      <c r="D100" s="94" t="s">
        <v>204</v>
      </c>
      <c r="E100" s="94" t="s">
        <v>161</v>
      </c>
      <c r="F100" s="96">
        <v>966900</v>
      </c>
      <c r="G100" s="97">
        <f t="shared" si="7"/>
        <v>0</v>
      </c>
      <c r="H100" s="92">
        <f t="shared" si="8"/>
        <v>0</v>
      </c>
      <c r="I100" s="96">
        <v>966900</v>
      </c>
    </row>
    <row r="101" spans="1:9" ht="45" x14ac:dyDescent="0.2">
      <c r="A101" s="93" t="s">
        <v>205</v>
      </c>
      <c r="B101" s="94" t="s">
        <v>196</v>
      </c>
      <c r="C101" s="95" t="s">
        <v>198</v>
      </c>
      <c r="D101" s="95" t="s">
        <v>206</v>
      </c>
      <c r="E101" s="95"/>
      <c r="F101" s="96">
        <f t="shared" ref="F101:I103" si="11">F102</f>
        <v>448000</v>
      </c>
      <c r="G101" s="97">
        <f t="shared" si="7"/>
        <v>0</v>
      </c>
      <c r="H101" s="92">
        <f t="shared" si="8"/>
        <v>0</v>
      </c>
      <c r="I101" s="96">
        <f t="shared" si="11"/>
        <v>448000</v>
      </c>
    </row>
    <row r="102" spans="1:9" ht="22.5" x14ac:dyDescent="0.2">
      <c r="A102" s="93" t="s">
        <v>154</v>
      </c>
      <c r="B102" s="94" t="s">
        <v>196</v>
      </c>
      <c r="C102" s="95" t="s">
        <v>198</v>
      </c>
      <c r="D102" s="95" t="s">
        <v>206</v>
      </c>
      <c r="E102" s="95" t="s">
        <v>155</v>
      </c>
      <c r="F102" s="96">
        <f t="shared" si="11"/>
        <v>448000</v>
      </c>
      <c r="G102" s="97">
        <f t="shared" si="7"/>
        <v>0</v>
      </c>
      <c r="H102" s="92">
        <f t="shared" si="8"/>
        <v>0</v>
      </c>
      <c r="I102" s="96">
        <f t="shared" si="11"/>
        <v>448000</v>
      </c>
    </row>
    <row r="103" spans="1:9" ht="33.75" x14ac:dyDescent="0.2">
      <c r="A103" s="93" t="s">
        <v>156</v>
      </c>
      <c r="B103" s="94" t="s">
        <v>196</v>
      </c>
      <c r="C103" s="95" t="s">
        <v>198</v>
      </c>
      <c r="D103" s="95" t="s">
        <v>206</v>
      </c>
      <c r="E103" s="95" t="s">
        <v>157</v>
      </c>
      <c r="F103" s="96">
        <f t="shared" si="11"/>
        <v>448000</v>
      </c>
      <c r="G103" s="97">
        <f t="shared" si="7"/>
        <v>0</v>
      </c>
      <c r="H103" s="92">
        <f t="shared" si="8"/>
        <v>0</v>
      </c>
      <c r="I103" s="96">
        <f t="shared" si="11"/>
        <v>448000</v>
      </c>
    </row>
    <row r="104" spans="1:9" ht="33.75" x14ac:dyDescent="0.2">
      <c r="A104" s="93" t="s">
        <v>160</v>
      </c>
      <c r="B104" s="94" t="s">
        <v>196</v>
      </c>
      <c r="C104" s="94" t="s">
        <v>198</v>
      </c>
      <c r="D104" s="94" t="s">
        <v>206</v>
      </c>
      <c r="E104" s="94" t="s">
        <v>161</v>
      </c>
      <c r="F104" s="96">
        <v>448000</v>
      </c>
      <c r="G104" s="97">
        <f t="shared" si="7"/>
        <v>0</v>
      </c>
      <c r="H104" s="92">
        <f t="shared" si="8"/>
        <v>0</v>
      </c>
      <c r="I104" s="96">
        <v>448000</v>
      </c>
    </row>
    <row r="105" spans="1:9" ht="22.5" x14ac:dyDescent="0.2">
      <c r="A105" s="93" t="s">
        <v>182</v>
      </c>
      <c r="B105" s="94" t="s">
        <v>196</v>
      </c>
      <c r="C105" s="95" t="s">
        <v>183</v>
      </c>
      <c r="D105" s="95"/>
      <c r="E105" s="95"/>
      <c r="F105" s="96">
        <f>F106+F125+F135</f>
        <v>121644190</v>
      </c>
      <c r="G105" s="97">
        <f t="shared" si="7"/>
        <v>-353800</v>
      </c>
      <c r="H105" s="98">
        <f t="shared" si="8"/>
        <v>-0.29084825177429352</v>
      </c>
      <c r="I105" s="96">
        <f>I106+I125+I135</f>
        <v>121290390</v>
      </c>
    </row>
    <row r="106" spans="1:9" ht="56.25" x14ac:dyDescent="0.2">
      <c r="A106" s="100" t="s">
        <v>138</v>
      </c>
      <c r="B106" s="101" t="s">
        <v>196</v>
      </c>
      <c r="C106" s="102" t="s">
        <v>183</v>
      </c>
      <c r="D106" s="102" t="s">
        <v>139</v>
      </c>
      <c r="E106" s="102"/>
      <c r="F106" s="103">
        <f>F107+F116</f>
        <v>79307690</v>
      </c>
      <c r="G106" s="104">
        <f t="shared" si="7"/>
        <v>-400000</v>
      </c>
      <c r="H106" s="98">
        <f t="shared" si="8"/>
        <v>-0.50436470914737275</v>
      </c>
      <c r="I106" s="103">
        <f>I107+I116</f>
        <v>78907690</v>
      </c>
    </row>
    <row r="107" spans="1:9" x14ac:dyDescent="0.2">
      <c r="A107" s="93" t="s">
        <v>150</v>
      </c>
      <c r="B107" s="94" t="s">
        <v>196</v>
      </c>
      <c r="C107" s="95" t="s">
        <v>183</v>
      </c>
      <c r="D107" s="95" t="s">
        <v>151</v>
      </c>
      <c r="E107" s="95"/>
      <c r="F107" s="96">
        <f>F108+F112</f>
        <v>19971800</v>
      </c>
      <c r="G107" s="97">
        <f t="shared" si="7"/>
        <v>0</v>
      </c>
      <c r="H107" s="92">
        <f t="shared" si="8"/>
        <v>0</v>
      </c>
      <c r="I107" s="96">
        <f>I108+I112</f>
        <v>19971800</v>
      </c>
    </row>
    <row r="108" spans="1:9" ht="78.75" x14ac:dyDescent="0.2">
      <c r="A108" s="93" t="s">
        <v>142</v>
      </c>
      <c r="B108" s="94" t="s">
        <v>196</v>
      </c>
      <c r="C108" s="95" t="s">
        <v>183</v>
      </c>
      <c r="D108" s="95" t="s">
        <v>151</v>
      </c>
      <c r="E108" s="95" t="s">
        <v>143</v>
      </c>
      <c r="F108" s="96">
        <f>F109</f>
        <v>16129350</v>
      </c>
      <c r="G108" s="97">
        <f t="shared" si="7"/>
        <v>0</v>
      </c>
      <c r="H108" s="92">
        <f t="shared" si="8"/>
        <v>0</v>
      </c>
      <c r="I108" s="96">
        <f>I109</f>
        <v>16129350</v>
      </c>
    </row>
    <row r="109" spans="1:9" ht="33.75" x14ac:dyDescent="0.2">
      <c r="A109" s="93" t="s">
        <v>144</v>
      </c>
      <c r="B109" s="94" t="s">
        <v>196</v>
      </c>
      <c r="C109" s="95" t="s">
        <v>183</v>
      </c>
      <c r="D109" s="95" t="s">
        <v>151</v>
      </c>
      <c r="E109" s="95" t="s">
        <v>145</v>
      </c>
      <c r="F109" s="96">
        <f>F110+F111</f>
        <v>16129350</v>
      </c>
      <c r="G109" s="97">
        <f t="shared" si="7"/>
        <v>0</v>
      </c>
      <c r="H109" s="92">
        <f t="shared" si="8"/>
        <v>0</v>
      </c>
      <c r="I109" s="96">
        <f>I110+I111</f>
        <v>16129350</v>
      </c>
    </row>
    <row r="110" spans="1:9" ht="22.5" x14ac:dyDescent="0.2">
      <c r="A110" s="93" t="s">
        <v>146</v>
      </c>
      <c r="B110" s="94" t="s">
        <v>196</v>
      </c>
      <c r="C110" s="94" t="s">
        <v>183</v>
      </c>
      <c r="D110" s="94" t="s">
        <v>151</v>
      </c>
      <c r="E110" s="94" t="s">
        <v>147</v>
      </c>
      <c r="F110" s="96">
        <v>15046350</v>
      </c>
      <c r="G110" s="97">
        <f t="shared" si="7"/>
        <v>0</v>
      </c>
      <c r="H110" s="92">
        <f t="shared" si="8"/>
        <v>0</v>
      </c>
      <c r="I110" s="96">
        <v>15046350</v>
      </c>
    </row>
    <row r="111" spans="1:9" ht="22.5" x14ac:dyDescent="0.2">
      <c r="A111" s="93" t="s">
        <v>152</v>
      </c>
      <c r="B111" s="94" t="s">
        <v>196</v>
      </c>
      <c r="C111" s="94" t="s">
        <v>183</v>
      </c>
      <c r="D111" s="94" t="s">
        <v>151</v>
      </c>
      <c r="E111" s="94" t="s">
        <v>153</v>
      </c>
      <c r="F111" s="96">
        <v>1083000</v>
      </c>
      <c r="G111" s="97">
        <f t="shared" si="7"/>
        <v>0</v>
      </c>
      <c r="H111" s="92">
        <f t="shared" si="8"/>
        <v>0</v>
      </c>
      <c r="I111" s="96">
        <v>1083000</v>
      </c>
    </row>
    <row r="112" spans="1:9" ht="22.5" x14ac:dyDescent="0.2">
      <c r="A112" s="93" t="s">
        <v>154</v>
      </c>
      <c r="B112" s="94" t="s">
        <v>196</v>
      </c>
      <c r="C112" s="95" t="s">
        <v>183</v>
      </c>
      <c r="D112" s="95" t="s">
        <v>151</v>
      </c>
      <c r="E112" s="95" t="s">
        <v>155</v>
      </c>
      <c r="F112" s="96">
        <f>F113</f>
        <v>3842450</v>
      </c>
      <c r="G112" s="97">
        <f t="shared" si="7"/>
        <v>0</v>
      </c>
      <c r="H112" s="92">
        <f t="shared" si="8"/>
        <v>0</v>
      </c>
      <c r="I112" s="96">
        <f>I113</f>
        <v>3842450</v>
      </c>
    </row>
    <row r="113" spans="1:9" ht="33.75" x14ac:dyDescent="0.2">
      <c r="A113" s="93" t="s">
        <v>156</v>
      </c>
      <c r="B113" s="94" t="s">
        <v>196</v>
      </c>
      <c r="C113" s="95" t="s">
        <v>183</v>
      </c>
      <c r="D113" s="95" t="s">
        <v>151</v>
      </c>
      <c r="E113" s="95" t="s">
        <v>157</v>
      </c>
      <c r="F113" s="96">
        <f>F114+F115</f>
        <v>3842450</v>
      </c>
      <c r="G113" s="97">
        <f t="shared" si="7"/>
        <v>0</v>
      </c>
      <c r="H113" s="92">
        <f t="shared" si="8"/>
        <v>0</v>
      </c>
      <c r="I113" s="96">
        <f>I114+I115</f>
        <v>3842450</v>
      </c>
    </row>
    <row r="114" spans="1:9" ht="33.75" x14ac:dyDescent="0.2">
      <c r="A114" s="93" t="s">
        <v>158</v>
      </c>
      <c r="B114" s="94" t="s">
        <v>196</v>
      </c>
      <c r="C114" s="94" t="s">
        <v>183</v>
      </c>
      <c r="D114" s="94" t="s">
        <v>151</v>
      </c>
      <c r="E114" s="94" t="s">
        <v>159</v>
      </c>
      <c r="F114" s="96">
        <v>1334600</v>
      </c>
      <c r="G114" s="97">
        <f t="shared" si="7"/>
        <v>0</v>
      </c>
      <c r="H114" s="92">
        <f t="shared" si="8"/>
        <v>0</v>
      </c>
      <c r="I114" s="96">
        <v>1334600</v>
      </c>
    </row>
    <row r="115" spans="1:9" ht="33.75" x14ac:dyDescent="0.2">
      <c r="A115" s="93" t="s">
        <v>160</v>
      </c>
      <c r="B115" s="94" t="s">
        <v>196</v>
      </c>
      <c r="C115" s="94" t="s">
        <v>183</v>
      </c>
      <c r="D115" s="94" t="s">
        <v>151</v>
      </c>
      <c r="E115" s="94" t="s">
        <v>161</v>
      </c>
      <c r="F115" s="96">
        <v>2507850</v>
      </c>
      <c r="G115" s="97">
        <f t="shared" si="7"/>
        <v>0</v>
      </c>
      <c r="H115" s="92">
        <f t="shared" si="8"/>
        <v>0</v>
      </c>
      <c r="I115" s="96">
        <v>2507850</v>
      </c>
    </row>
    <row r="116" spans="1:9" ht="22.5" x14ac:dyDescent="0.2">
      <c r="A116" s="93" t="s">
        <v>207</v>
      </c>
      <c r="B116" s="94" t="s">
        <v>196</v>
      </c>
      <c r="C116" s="95" t="s">
        <v>183</v>
      </c>
      <c r="D116" s="95" t="s">
        <v>208</v>
      </c>
      <c r="E116" s="94"/>
      <c r="F116" s="96">
        <f>F117+F121</f>
        <v>59335890</v>
      </c>
      <c r="G116" s="97">
        <f t="shared" si="7"/>
        <v>-400000</v>
      </c>
      <c r="H116" s="98">
        <f t="shared" si="8"/>
        <v>-0.67412825526001219</v>
      </c>
      <c r="I116" s="96">
        <f>I117+I121</f>
        <v>58935890</v>
      </c>
    </row>
    <row r="117" spans="1:9" ht="78.75" x14ac:dyDescent="0.2">
      <c r="A117" s="93" t="s">
        <v>142</v>
      </c>
      <c r="B117" s="94" t="s">
        <v>196</v>
      </c>
      <c r="C117" s="95" t="s">
        <v>183</v>
      </c>
      <c r="D117" s="95" t="s">
        <v>208</v>
      </c>
      <c r="E117" s="94" t="s">
        <v>143</v>
      </c>
      <c r="F117" s="96">
        <f>F118</f>
        <v>57654400</v>
      </c>
      <c r="G117" s="97">
        <f t="shared" si="7"/>
        <v>0</v>
      </c>
      <c r="H117" s="92">
        <f t="shared" si="8"/>
        <v>0</v>
      </c>
      <c r="I117" s="96">
        <f>I118</f>
        <v>57654400</v>
      </c>
    </row>
    <row r="118" spans="1:9" ht="22.5" x14ac:dyDescent="0.2">
      <c r="A118" s="93" t="s">
        <v>209</v>
      </c>
      <c r="B118" s="94" t="s">
        <v>196</v>
      </c>
      <c r="C118" s="95" t="s">
        <v>183</v>
      </c>
      <c r="D118" s="95" t="s">
        <v>208</v>
      </c>
      <c r="E118" s="94" t="s">
        <v>210</v>
      </c>
      <c r="F118" s="96">
        <f>F119+F120</f>
        <v>57654400</v>
      </c>
      <c r="G118" s="97">
        <f t="shared" si="7"/>
        <v>0</v>
      </c>
      <c r="H118" s="92">
        <f t="shared" si="8"/>
        <v>0</v>
      </c>
      <c r="I118" s="96">
        <f>I119+I120</f>
        <v>57654400</v>
      </c>
    </row>
    <row r="119" spans="1:9" ht="22.5" x14ac:dyDescent="0.2">
      <c r="A119" s="93" t="s">
        <v>146</v>
      </c>
      <c r="B119" s="94" t="s">
        <v>196</v>
      </c>
      <c r="C119" s="94" t="s">
        <v>183</v>
      </c>
      <c r="D119" s="94" t="s">
        <v>208</v>
      </c>
      <c r="E119" s="94" t="s">
        <v>211</v>
      </c>
      <c r="F119" s="96">
        <v>55488600</v>
      </c>
      <c r="G119" s="97">
        <f t="shared" si="7"/>
        <v>0</v>
      </c>
      <c r="H119" s="92">
        <f t="shared" si="8"/>
        <v>0</v>
      </c>
      <c r="I119" s="96">
        <v>55488600</v>
      </c>
    </row>
    <row r="120" spans="1:9" ht="22.5" x14ac:dyDescent="0.2">
      <c r="A120" s="93" t="s">
        <v>152</v>
      </c>
      <c r="B120" s="94" t="s">
        <v>196</v>
      </c>
      <c r="C120" s="94" t="s">
        <v>183</v>
      </c>
      <c r="D120" s="94" t="s">
        <v>208</v>
      </c>
      <c r="E120" s="94" t="s">
        <v>212</v>
      </c>
      <c r="F120" s="96">
        <v>2165800</v>
      </c>
      <c r="G120" s="97">
        <f t="shared" si="7"/>
        <v>0</v>
      </c>
      <c r="H120" s="92">
        <f t="shared" si="8"/>
        <v>0</v>
      </c>
      <c r="I120" s="96">
        <v>2165800</v>
      </c>
    </row>
    <row r="121" spans="1:9" ht="22.5" x14ac:dyDescent="0.2">
      <c r="A121" s="93" t="s">
        <v>154</v>
      </c>
      <c r="B121" s="94" t="s">
        <v>196</v>
      </c>
      <c r="C121" s="95" t="s">
        <v>183</v>
      </c>
      <c r="D121" s="95" t="s">
        <v>208</v>
      </c>
      <c r="E121" s="95" t="s">
        <v>155</v>
      </c>
      <c r="F121" s="96">
        <f>F122</f>
        <v>1681490</v>
      </c>
      <c r="G121" s="97">
        <f t="shared" si="7"/>
        <v>-400000</v>
      </c>
      <c r="H121" s="98">
        <f t="shared" si="8"/>
        <v>-23.788425741455494</v>
      </c>
      <c r="I121" s="96">
        <f>I122</f>
        <v>1281490</v>
      </c>
    </row>
    <row r="122" spans="1:9" ht="33.75" x14ac:dyDescent="0.2">
      <c r="A122" s="93" t="s">
        <v>156</v>
      </c>
      <c r="B122" s="94" t="s">
        <v>196</v>
      </c>
      <c r="C122" s="95" t="s">
        <v>183</v>
      </c>
      <c r="D122" s="95" t="s">
        <v>208</v>
      </c>
      <c r="E122" s="95" t="s">
        <v>157</v>
      </c>
      <c r="F122" s="96">
        <f>F123+F124</f>
        <v>1681490</v>
      </c>
      <c r="G122" s="97">
        <f t="shared" si="7"/>
        <v>-400000</v>
      </c>
      <c r="H122" s="98">
        <f t="shared" si="8"/>
        <v>-23.788425741455494</v>
      </c>
      <c r="I122" s="96">
        <f>I123+I124</f>
        <v>1281490</v>
      </c>
    </row>
    <row r="123" spans="1:9" ht="33.75" x14ac:dyDescent="0.2">
      <c r="A123" s="93" t="s">
        <v>158</v>
      </c>
      <c r="B123" s="94" t="s">
        <v>196</v>
      </c>
      <c r="C123" s="94" t="s">
        <v>183</v>
      </c>
      <c r="D123" s="94" t="s">
        <v>208</v>
      </c>
      <c r="E123" s="94" t="s">
        <v>159</v>
      </c>
      <c r="F123" s="96">
        <v>803800</v>
      </c>
      <c r="G123" s="97">
        <f t="shared" si="7"/>
        <v>0</v>
      </c>
      <c r="H123" s="92">
        <f t="shared" si="8"/>
        <v>0</v>
      </c>
      <c r="I123" s="96">
        <v>803800</v>
      </c>
    </row>
    <row r="124" spans="1:9" ht="33.75" x14ac:dyDescent="0.2">
      <c r="A124" s="93" t="s">
        <v>160</v>
      </c>
      <c r="B124" s="94" t="s">
        <v>196</v>
      </c>
      <c r="C124" s="94" t="s">
        <v>183</v>
      </c>
      <c r="D124" s="94" t="s">
        <v>208</v>
      </c>
      <c r="E124" s="94" t="s">
        <v>161</v>
      </c>
      <c r="F124" s="96">
        <v>877690</v>
      </c>
      <c r="G124" s="97">
        <f t="shared" si="7"/>
        <v>-400000</v>
      </c>
      <c r="H124" s="98">
        <f t="shared" si="8"/>
        <v>-45.574177670931647</v>
      </c>
      <c r="I124" s="96">
        <v>477690</v>
      </c>
    </row>
    <row r="125" spans="1:9" ht="33.75" x14ac:dyDescent="0.2">
      <c r="A125" s="93" t="s">
        <v>184</v>
      </c>
      <c r="B125" s="94" t="s">
        <v>196</v>
      </c>
      <c r="C125" s="95" t="s">
        <v>183</v>
      </c>
      <c r="D125" s="95" t="s">
        <v>185</v>
      </c>
      <c r="E125" s="95"/>
      <c r="F125" s="96">
        <f>F126</f>
        <v>39827600</v>
      </c>
      <c r="G125" s="97">
        <f t="shared" si="7"/>
        <v>46200</v>
      </c>
      <c r="H125" s="98">
        <f t="shared" si="8"/>
        <v>0.11599995982685375</v>
      </c>
      <c r="I125" s="96">
        <f>I126</f>
        <v>39873800</v>
      </c>
    </row>
    <row r="126" spans="1:9" ht="22.5" x14ac:dyDescent="0.2">
      <c r="A126" s="93" t="s">
        <v>186</v>
      </c>
      <c r="B126" s="94" t="s">
        <v>196</v>
      </c>
      <c r="C126" s="95" t="s">
        <v>183</v>
      </c>
      <c r="D126" s="95" t="s">
        <v>187</v>
      </c>
      <c r="E126" s="95"/>
      <c r="F126" s="96">
        <f>F127</f>
        <v>39827600</v>
      </c>
      <c r="G126" s="97">
        <f t="shared" si="7"/>
        <v>46200</v>
      </c>
      <c r="H126" s="98">
        <f t="shared" si="8"/>
        <v>0.11599995982685375</v>
      </c>
      <c r="I126" s="96">
        <f>I127</f>
        <v>39873800</v>
      </c>
    </row>
    <row r="127" spans="1:9" ht="22.5" x14ac:dyDescent="0.2">
      <c r="A127" s="93" t="s">
        <v>188</v>
      </c>
      <c r="B127" s="94" t="s">
        <v>196</v>
      </c>
      <c r="C127" s="95" t="s">
        <v>183</v>
      </c>
      <c r="D127" s="95" t="s">
        <v>189</v>
      </c>
      <c r="E127" s="95"/>
      <c r="F127" s="96">
        <f>F128+F131</f>
        <v>39827600</v>
      </c>
      <c r="G127" s="97">
        <f t="shared" si="7"/>
        <v>46200</v>
      </c>
      <c r="H127" s="98">
        <f t="shared" si="8"/>
        <v>0.11599995982685375</v>
      </c>
      <c r="I127" s="96">
        <f>I128+I131</f>
        <v>39873800</v>
      </c>
    </row>
    <row r="128" spans="1:9" ht="22.5" x14ac:dyDescent="0.2">
      <c r="A128" s="93" t="s">
        <v>154</v>
      </c>
      <c r="B128" s="94" t="s">
        <v>196</v>
      </c>
      <c r="C128" s="95" t="s">
        <v>183</v>
      </c>
      <c r="D128" s="95" t="s">
        <v>189</v>
      </c>
      <c r="E128" s="95" t="s">
        <v>155</v>
      </c>
      <c r="F128" s="96">
        <f>F129</f>
        <v>39587600</v>
      </c>
      <c r="G128" s="97">
        <f t="shared" si="7"/>
        <v>0</v>
      </c>
      <c r="H128" s="92">
        <f t="shared" si="8"/>
        <v>0</v>
      </c>
      <c r="I128" s="96">
        <f>I129</f>
        <v>39587600</v>
      </c>
    </row>
    <row r="129" spans="1:9" ht="33.75" x14ac:dyDescent="0.2">
      <c r="A129" s="93" t="s">
        <v>156</v>
      </c>
      <c r="B129" s="94" t="s">
        <v>196</v>
      </c>
      <c r="C129" s="95" t="s">
        <v>183</v>
      </c>
      <c r="D129" s="95" t="s">
        <v>189</v>
      </c>
      <c r="E129" s="95" t="s">
        <v>157</v>
      </c>
      <c r="F129" s="96">
        <f>F130</f>
        <v>39587600</v>
      </c>
      <c r="G129" s="97">
        <f t="shared" si="7"/>
        <v>0</v>
      </c>
      <c r="H129" s="92">
        <f t="shared" si="8"/>
        <v>0</v>
      </c>
      <c r="I129" s="96">
        <f>I130</f>
        <v>39587600</v>
      </c>
    </row>
    <row r="130" spans="1:9" ht="33.75" x14ac:dyDescent="0.2">
      <c r="A130" s="93" t="s">
        <v>160</v>
      </c>
      <c r="B130" s="94" t="s">
        <v>196</v>
      </c>
      <c r="C130" s="94" t="s">
        <v>183</v>
      </c>
      <c r="D130" s="94" t="s">
        <v>189</v>
      </c>
      <c r="E130" s="94" t="s">
        <v>161</v>
      </c>
      <c r="F130" s="96">
        <v>39587600</v>
      </c>
      <c r="G130" s="97">
        <f t="shared" si="7"/>
        <v>0</v>
      </c>
      <c r="H130" s="92">
        <f t="shared" si="8"/>
        <v>0</v>
      </c>
      <c r="I130" s="96">
        <v>39587600</v>
      </c>
    </row>
    <row r="131" spans="1:9" x14ac:dyDescent="0.2">
      <c r="A131" s="93" t="s">
        <v>170</v>
      </c>
      <c r="B131" s="94" t="s">
        <v>196</v>
      </c>
      <c r="C131" s="95" t="s">
        <v>183</v>
      </c>
      <c r="D131" s="95" t="s">
        <v>189</v>
      </c>
      <c r="E131" s="95" t="s">
        <v>171</v>
      </c>
      <c r="F131" s="96">
        <f>F133</f>
        <v>240000</v>
      </c>
      <c r="G131" s="97">
        <f t="shared" si="7"/>
        <v>46200</v>
      </c>
      <c r="H131" s="98">
        <f t="shared" si="8"/>
        <v>19.25</v>
      </c>
      <c r="I131" s="96">
        <f>I132+I133</f>
        <v>286200</v>
      </c>
    </row>
    <row r="132" spans="1:9" s="105" customFormat="1" ht="123.75" x14ac:dyDescent="0.2">
      <c r="A132" s="100" t="s">
        <v>704</v>
      </c>
      <c r="B132" s="101" t="s">
        <v>196</v>
      </c>
      <c r="C132" s="101" t="s">
        <v>183</v>
      </c>
      <c r="D132" s="101" t="s">
        <v>189</v>
      </c>
      <c r="E132" s="102" t="s">
        <v>701</v>
      </c>
      <c r="F132" s="103">
        <v>0</v>
      </c>
      <c r="G132" s="104">
        <f t="shared" si="7"/>
        <v>46200</v>
      </c>
      <c r="H132" s="98">
        <v>100</v>
      </c>
      <c r="I132" s="103">
        <v>46200</v>
      </c>
    </row>
    <row r="133" spans="1:9" ht="22.5" x14ac:dyDescent="0.2">
      <c r="A133" s="93" t="s">
        <v>172</v>
      </c>
      <c r="B133" s="94" t="s">
        <v>196</v>
      </c>
      <c r="C133" s="95" t="s">
        <v>183</v>
      </c>
      <c r="D133" s="95" t="s">
        <v>189</v>
      </c>
      <c r="E133" s="95" t="s">
        <v>173</v>
      </c>
      <c r="F133" s="96">
        <f>F134</f>
        <v>240000</v>
      </c>
      <c r="G133" s="97">
        <f t="shared" si="7"/>
        <v>0</v>
      </c>
      <c r="H133" s="92">
        <f t="shared" si="8"/>
        <v>0</v>
      </c>
      <c r="I133" s="96">
        <f>I134</f>
        <v>240000</v>
      </c>
    </row>
    <row r="134" spans="1:9" ht="22.5" x14ac:dyDescent="0.2">
      <c r="A134" s="93" t="s">
        <v>174</v>
      </c>
      <c r="B134" s="94" t="s">
        <v>196</v>
      </c>
      <c r="C134" s="94" t="s">
        <v>183</v>
      </c>
      <c r="D134" s="94" t="s">
        <v>189</v>
      </c>
      <c r="E134" s="94" t="s">
        <v>175</v>
      </c>
      <c r="F134" s="96">
        <v>240000</v>
      </c>
      <c r="G134" s="97">
        <f t="shared" si="7"/>
        <v>0</v>
      </c>
      <c r="H134" s="92">
        <f t="shared" si="8"/>
        <v>0</v>
      </c>
      <c r="I134" s="96">
        <v>240000</v>
      </c>
    </row>
    <row r="135" spans="1:9" ht="22.5" x14ac:dyDescent="0.2">
      <c r="A135" s="93" t="s">
        <v>190</v>
      </c>
      <c r="B135" s="94" t="s">
        <v>196</v>
      </c>
      <c r="C135" s="95" t="s">
        <v>183</v>
      </c>
      <c r="D135" s="95" t="s">
        <v>191</v>
      </c>
      <c r="E135" s="95"/>
      <c r="F135" s="96">
        <f>F136+F141+F145</f>
        <v>2508900</v>
      </c>
      <c r="G135" s="97">
        <f t="shared" si="7"/>
        <v>0</v>
      </c>
      <c r="H135" s="92">
        <f t="shared" si="8"/>
        <v>0</v>
      </c>
      <c r="I135" s="96">
        <f>I136+I141+I145</f>
        <v>2508900</v>
      </c>
    </row>
    <row r="136" spans="1:9" ht="78.75" x14ac:dyDescent="0.2">
      <c r="A136" s="93" t="s">
        <v>192</v>
      </c>
      <c r="B136" s="94" t="s">
        <v>196</v>
      </c>
      <c r="C136" s="95" t="s">
        <v>183</v>
      </c>
      <c r="D136" s="95" t="s">
        <v>193</v>
      </c>
      <c r="E136" s="95"/>
      <c r="F136" s="96">
        <f>F137</f>
        <v>1337900</v>
      </c>
      <c r="G136" s="97">
        <f t="shared" si="7"/>
        <v>0</v>
      </c>
      <c r="H136" s="92">
        <f t="shared" si="8"/>
        <v>0</v>
      </c>
      <c r="I136" s="96">
        <f>I137</f>
        <v>1337900</v>
      </c>
    </row>
    <row r="137" spans="1:9" ht="22.5" x14ac:dyDescent="0.2">
      <c r="A137" s="93" t="s">
        <v>154</v>
      </c>
      <c r="B137" s="94" t="s">
        <v>196</v>
      </c>
      <c r="C137" s="95" t="s">
        <v>183</v>
      </c>
      <c r="D137" s="95" t="s">
        <v>193</v>
      </c>
      <c r="E137" s="95" t="s">
        <v>155</v>
      </c>
      <c r="F137" s="96">
        <f>F138</f>
        <v>1337900</v>
      </c>
      <c r="G137" s="97">
        <f t="shared" si="7"/>
        <v>0</v>
      </c>
      <c r="H137" s="92">
        <f t="shared" si="8"/>
        <v>0</v>
      </c>
      <c r="I137" s="96">
        <f>I138</f>
        <v>1337900</v>
      </c>
    </row>
    <row r="138" spans="1:9" ht="33.75" x14ac:dyDescent="0.2">
      <c r="A138" s="93" t="s">
        <v>156</v>
      </c>
      <c r="B138" s="94" t="s">
        <v>196</v>
      </c>
      <c r="C138" s="95" t="s">
        <v>183</v>
      </c>
      <c r="D138" s="95" t="s">
        <v>193</v>
      </c>
      <c r="E138" s="95" t="s">
        <v>157</v>
      </c>
      <c r="F138" s="96">
        <f>F139</f>
        <v>1337900</v>
      </c>
      <c r="G138" s="97">
        <f t="shared" ref="G138:G201" si="12">I138-F138</f>
        <v>0</v>
      </c>
      <c r="H138" s="92">
        <f t="shared" ref="H138:H201" si="13">G138/F138*100</f>
        <v>0</v>
      </c>
      <c r="I138" s="96">
        <f>I139+I140</f>
        <v>1337900</v>
      </c>
    </row>
    <row r="139" spans="1:9" ht="33.75" x14ac:dyDescent="0.2">
      <c r="A139" s="93" t="s">
        <v>158</v>
      </c>
      <c r="B139" s="94" t="s">
        <v>196</v>
      </c>
      <c r="C139" s="94" t="s">
        <v>183</v>
      </c>
      <c r="D139" s="94" t="s">
        <v>193</v>
      </c>
      <c r="E139" s="94" t="s">
        <v>159</v>
      </c>
      <c r="F139" s="96">
        <v>1337900</v>
      </c>
      <c r="G139" s="97">
        <f t="shared" si="12"/>
        <v>-55000</v>
      </c>
      <c r="H139" s="98">
        <f t="shared" si="13"/>
        <v>-4.1109200986620822</v>
      </c>
      <c r="I139" s="96">
        <v>1282900</v>
      </c>
    </row>
    <row r="140" spans="1:9" ht="33.75" x14ac:dyDescent="0.2">
      <c r="A140" s="93" t="s">
        <v>160</v>
      </c>
      <c r="B140" s="94" t="s">
        <v>196</v>
      </c>
      <c r="C140" s="94" t="s">
        <v>183</v>
      </c>
      <c r="D140" s="95" t="s">
        <v>193</v>
      </c>
      <c r="E140" s="94" t="s">
        <v>161</v>
      </c>
      <c r="F140" s="96">
        <v>0</v>
      </c>
      <c r="G140" s="97">
        <f t="shared" si="12"/>
        <v>55000</v>
      </c>
      <c r="H140" s="98">
        <v>100</v>
      </c>
      <c r="I140" s="96">
        <v>55000</v>
      </c>
    </row>
    <row r="141" spans="1:9" ht="45" x14ac:dyDescent="0.2">
      <c r="A141" s="93" t="s">
        <v>194</v>
      </c>
      <c r="B141" s="94" t="s">
        <v>196</v>
      </c>
      <c r="C141" s="95" t="s">
        <v>183</v>
      </c>
      <c r="D141" s="95" t="s">
        <v>195</v>
      </c>
      <c r="E141" s="95"/>
      <c r="F141" s="96">
        <f t="shared" ref="F141:I143" si="14">F142</f>
        <v>171000</v>
      </c>
      <c r="G141" s="97">
        <f t="shared" si="12"/>
        <v>0</v>
      </c>
      <c r="H141" s="92">
        <f t="shared" si="13"/>
        <v>0</v>
      </c>
      <c r="I141" s="96">
        <f t="shared" si="14"/>
        <v>171000</v>
      </c>
    </row>
    <row r="142" spans="1:9" ht="22.5" x14ac:dyDescent="0.2">
      <c r="A142" s="93" t="s">
        <v>154</v>
      </c>
      <c r="B142" s="94" t="s">
        <v>196</v>
      </c>
      <c r="C142" s="95" t="s">
        <v>183</v>
      </c>
      <c r="D142" s="95" t="s">
        <v>195</v>
      </c>
      <c r="E142" s="95" t="s">
        <v>155</v>
      </c>
      <c r="F142" s="96">
        <f t="shared" si="14"/>
        <v>171000</v>
      </c>
      <c r="G142" s="97">
        <f t="shared" si="12"/>
        <v>0</v>
      </c>
      <c r="H142" s="92">
        <f t="shared" si="13"/>
        <v>0</v>
      </c>
      <c r="I142" s="96">
        <f t="shared" si="14"/>
        <v>171000</v>
      </c>
    </row>
    <row r="143" spans="1:9" ht="33.75" x14ac:dyDescent="0.2">
      <c r="A143" s="93" t="s">
        <v>156</v>
      </c>
      <c r="B143" s="94" t="s">
        <v>196</v>
      </c>
      <c r="C143" s="95" t="s">
        <v>183</v>
      </c>
      <c r="D143" s="95" t="s">
        <v>195</v>
      </c>
      <c r="E143" s="95" t="s">
        <v>157</v>
      </c>
      <c r="F143" s="96">
        <f t="shared" si="14"/>
        <v>171000</v>
      </c>
      <c r="G143" s="97">
        <f t="shared" si="12"/>
        <v>0</v>
      </c>
      <c r="H143" s="92">
        <f t="shared" si="13"/>
        <v>0</v>
      </c>
      <c r="I143" s="96">
        <f t="shared" si="14"/>
        <v>171000</v>
      </c>
    </row>
    <row r="144" spans="1:9" ht="33.75" x14ac:dyDescent="0.2">
      <c r="A144" s="93" t="s">
        <v>160</v>
      </c>
      <c r="B144" s="94" t="s">
        <v>196</v>
      </c>
      <c r="C144" s="94" t="s">
        <v>183</v>
      </c>
      <c r="D144" s="94" t="s">
        <v>195</v>
      </c>
      <c r="E144" s="94" t="s">
        <v>161</v>
      </c>
      <c r="F144" s="96">
        <v>171000</v>
      </c>
      <c r="G144" s="97">
        <f t="shared" si="12"/>
        <v>0</v>
      </c>
      <c r="H144" s="92">
        <f t="shared" si="13"/>
        <v>0</v>
      </c>
      <c r="I144" s="96">
        <v>171000</v>
      </c>
    </row>
    <row r="145" spans="1:9" ht="78.75" x14ac:dyDescent="0.2">
      <c r="A145" s="93" t="s">
        <v>213</v>
      </c>
      <c r="B145" s="94" t="s">
        <v>196</v>
      </c>
      <c r="C145" s="95" t="s">
        <v>183</v>
      </c>
      <c r="D145" s="95" t="s">
        <v>214</v>
      </c>
      <c r="E145" s="95"/>
      <c r="F145" s="96">
        <f>F146</f>
        <v>1000000</v>
      </c>
      <c r="G145" s="97">
        <f t="shared" si="12"/>
        <v>0</v>
      </c>
      <c r="H145" s="92">
        <f t="shared" si="13"/>
        <v>0</v>
      </c>
      <c r="I145" s="96">
        <f>I146</f>
        <v>1000000</v>
      </c>
    </row>
    <row r="146" spans="1:9" x14ac:dyDescent="0.2">
      <c r="A146" s="93" t="s">
        <v>170</v>
      </c>
      <c r="B146" s="94" t="s">
        <v>196</v>
      </c>
      <c r="C146" s="95" t="s">
        <v>183</v>
      </c>
      <c r="D146" s="95" t="s">
        <v>214</v>
      </c>
      <c r="E146" s="95" t="s">
        <v>171</v>
      </c>
      <c r="F146" s="96">
        <f>F147</f>
        <v>1000000</v>
      </c>
      <c r="G146" s="97">
        <f t="shared" si="12"/>
        <v>0</v>
      </c>
      <c r="H146" s="92">
        <f t="shared" si="13"/>
        <v>0</v>
      </c>
      <c r="I146" s="96">
        <f>I147</f>
        <v>1000000</v>
      </c>
    </row>
    <row r="147" spans="1:9" ht="56.25" x14ac:dyDescent="0.2">
      <c r="A147" s="93" t="s">
        <v>215</v>
      </c>
      <c r="B147" s="94" t="s">
        <v>196</v>
      </c>
      <c r="C147" s="94" t="s">
        <v>183</v>
      </c>
      <c r="D147" s="94" t="s">
        <v>214</v>
      </c>
      <c r="E147" s="94" t="s">
        <v>216</v>
      </c>
      <c r="F147" s="96">
        <v>1000000</v>
      </c>
      <c r="G147" s="97">
        <f t="shared" si="12"/>
        <v>0</v>
      </c>
      <c r="H147" s="92">
        <f t="shared" si="13"/>
        <v>0</v>
      </c>
      <c r="I147" s="96">
        <v>1000000</v>
      </c>
    </row>
    <row r="148" spans="1:9" ht="31.5" x14ac:dyDescent="0.2">
      <c r="A148" s="87" t="s">
        <v>217</v>
      </c>
      <c r="B148" s="88" t="s">
        <v>196</v>
      </c>
      <c r="C148" s="89" t="s">
        <v>218</v>
      </c>
      <c r="D148" s="89"/>
      <c r="E148" s="89"/>
      <c r="F148" s="90">
        <f>F149+F160</f>
        <v>536000</v>
      </c>
      <c r="G148" s="91">
        <f t="shared" si="12"/>
        <v>0</v>
      </c>
      <c r="H148" s="92">
        <f t="shared" si="13"/>
        <v>0</v>
      </c>
      <c r="I148" s="90">
        <f>I149+I160</f>
        <v>536000</v>
      </c>
    </row>
    <row r="149" spans="1:9" ht="45" x14ac:dyDescent="0.2">
      <c r="A149" s="93" t="s">
        <v>219</v>
      </c>
      <c r="B149" s="94" t="s">
        <v>196</v>
      </c>
      <c r="C149" s="95" t="s">
        <v>220</v>
      </c>
      <c r="D149" s="95"/>
      <c r="E149" s="95"/>
      <c r="F149" s="96">
        <f>F151+F155</f>
        <v>276000</v>
      </c>
      <c r="G149" s="97">
        <f t="shared" si="12"/>
        <v>0</v>
      </c>
      <c r="H149" s="92">
        <f t="shared" si="13"/>
        <v>0</v>
      </c>
      <c r="I149" s="96">
        <f>I151+I155</f>
        <v>276000</v>
      </c>
    </row>
    <row r="150" spans="1:9" ht="22.5" x14ac:dyDescent="0.2">
      <c r="A150" s="93" t="s">
        <v>221</v>
      </c>
      <c r="B150" s="94" t="s">
        <v>196</v>
      </c>
      <c r="C150" s="95" t="s">
        <v>220</v>
      </c>
      <c r="D150" s="95" t="s">
        <v>222</v>
      </c>
      <c r="E150" s="95"/>
      <c r="F150" s="96">
        <f t="shared" ref="F150:I153" si="15">F151</f>
        <v>221000</v>
      </c>
      <c r="G150" s="97">
        <f t="shared" si="12"/>
        <v>0</v>
      </c>
      <c r="H150" s="92">
        <f t="shared" si="13"/>
        <v>0</v>
      </c>
      <c r="I150" s="96">
        <f t="shared" si="15"/>
        <v>221000</v>
      </c>
    </row>
    <row r="151" spans="1:9" ht="33.75" x14ac:dyDescent="0.2">
      <c r="A151" s="93" t="s">
        <v>223</v>
      </c>
      <c r="B151" s="94" t="s">
        <v>196</v>
      </c>
      <c r="C151" s="95" t="s">
        <v>220</v>
      </c>
      <c r="D151" s="95" t="s">
        <v>224</v>
      </c>
      <c r="E151" s="95"/>
      <c r="F151" s="96">
        <f t="shared" si="15"/>
        <v>221000</v>
      </c>
      <c r="G151" s="97">
        <f t="shared" si="12"/>
        <v>0</v>
      </c>
      <c r="H151" s="92">
        <f t="shared" si="13"/>
        <v>0</v>
      </c>
      <c r="I151" s="96">
        <f t="shared" si="15"/>
        <v>221000</v>
      </c>
    </row>
    <row r="152" spans="1:9" ht="22.5" x14ac:dyDescent="0.2">
      <c r="A152" s="93" t="s">
        <v>154</v>
      </c>
      <c r="B152" s="94" t="s">
        <v>196</v>
      </c>
      <c r="C152" s="95" t="s">
        <v>220</v>
      </c>
      <c r="D152" s="95" t="s">
        <v>224</v>
      </c>
      <c r="E152" s="95" t="s">
        <v>155</v>
      </c>
      <c r="F152" s="96">
        <f t="shared" si="15"/>
        <v>221000</v>
      </c>
      <c r="G152" s="97">
        <f t="shared" si="12"/>
        <v>0</v>
      </c>
      <c r="H152" s="92">
        <f t="shared" si="13"/>
        <v>0</v>
      </c>
      <c r="I152" s="96">
        <f t="shared" si="15"/>
        <v>221000</v>
      </c>
    </row>
    <row r="153" spans="1:9" ht="33.75" x14ac:dyDescent="0.2">
      <c r="A153" s="93" t="s">
        <v>156</v>
      </c>
      <c r="B153" s="94" t="s">
        <v>196</v>
      </c>
      <c r="C153" s="95" t="s">
        <v>220</v>
      </c>
      <c r="D153" s="95" t="s">
        <v>224</v>
      </c>
      <c r="E153" s="95" t="s">
        <v>157</v>
      </c>
      <c r="F153" s="96">
        <f t="shared" si="15"/>
        <v>221000</v>
      </c>
      <c r="G153" s="97">
        <f t="shared" si="12"/>
        <v>0</v>
      </c>
      <c r="H153" s="92">
        <f t="shared" si="13"/>
        <v>0</v>
      </c>
      <c r="I153" s="96">
        <f t="shared" si="15"/>
        <v>221000</v>
      </c>
    </row>
    <row r="154" spans="1:9" ht="33.75" x14ac:dyDescent="0.2">
      <c r="A154" s="93" t="s">
        <v>160</v>
      </c>
      <c r="B154" s="94" t="s">
        <v>196</v>
      </c>
      <c r="C154" s="94" t="s">
        <v>220</v>
      </c>
      <c r="D154" s="94" t="s">
        <v>224</v>
      </c>
      <c r="E154" s="94" t="s">
        <v>161</v>
      </c>
      <c r="F154" s="96">
        <v>221000</v>
      </c>
      <c r="G154" s="97">
        <f t="shared" si="12"/>
        <v>0</v>
      </c>
      <c r="H154" s="92">
        <f t="shared" si="13"/>
        <v>0</v>
      </c>
      <c r="I154" s="96">
        <v>221000</v>
      </c>
    </row>
    <row r="155" spans="1:9" ht="22.5" x14ac:dyDescent="0.2">
      <c r="A155" s="93" t="s">
        <v>190</v>
      </c>
      <c r="B155" s="94" t="s">
        <v>196</v>
      </c>
      <c r="C155" s="95" t="s">
        <v>220</v>
      </c>
      <c r="D155" s="95" t="s">
        <v>191</v>
      </c>
      <c r="E155" s="95"/>
      <c r="F155" s="96">
        <f t="shared" ref="F155:I158" si="16">F156</f>
        <v>55000</v>
      </c>
      <c r="G155" s="97">
        <f t="shared" si="12"/>
        <v>0</v>
      </c>
      <c r="H155" s="92">
        <f t="shared" si="13"/>
        <v>0</v>
      </c>
      <c r="I155" s="96">
        <f t="shared" si="16"/>
        <v>55000</v>
      </c>
    </row>
    <row r="156" spans="1:9" ht="45" x14ac:dyDescent="0.2">
      <c r="A156" s="93" t="s">
        <v>205</v>
      </c>
      <c r="B156" s="94" t="s">
        <v>196</v>
      </c>
      <c r="C156" s="95" t="s">
        <v>220</v>
      </c>
      <c r="D156" s="95" t="s">
        <v>206</v>
      </c>
      <c r="E156" s="95"/>
      <c r="F156" s="96">
        <f t="shared" si="16"/>
        <v>55000</v>
      </c>
      <c r="G156" s="97">
        <f t="shared" si="12"/>
        <v>0</v>
      </c>
      <c r="H156" s="92">
        <f t="shared" si="13"/>
        <v>0</v>
      </c>
      <c r="I156" s="96">
        <f t="shared" si="16"/>
        <v>55000</v>
      </c>
    </row>
    <row r="157" spans="1:9" ht="22.5" x14ac:dyDescent="0.2">
      <c r="A157" s="93" t="s">
        <v>154</v>
      </c>
      <c r="B157" s="94" t="s">
        <v>196</v>
      </c>
      <c r="C157" s="95" t="s">
        <v>220</v>
      </c>
      <c r="D157" s="95" t="s">
        <v>206</v>
      </c>
      <c r="E157" s="95" t="s">
        <v>155</v>
      </c>
      <c r="F157" s="96">
        <f t="shared" si="16"/>
        <v>55000</v>
      </c>
      <c r="G157" s="97">
        <f t="shared" si="12"/>
        <v>0</v>
      </c>
      <c r="H157" s="92">
        <f t="shared" si="13"/>
        <v>0</v>
      </c>
      <c r="I157" s="96">
        <f t="shared" si="16"/>
        <v>55000</v>
      </c>
    </row>
    <row r="158" spans="1:9" ht="33.75" x14ac:dyDescent="0.2">
      <c r="A158" s="93" t="s">
        <v>156</v>
      </c>
      <c r="B158" s="94" t="s">
        <v>196</v>
      </c>
      <c r="C158" s="95" t="s">
        <v>220</v>
      </c>
      <c r="D158" s="95" t="s">
        <v>206</v>
      </c>
      <c r="E158" s="95" t="s">
        <v>157</v>
      </c>
      <c r="F158" s="96">
        <f t="shared" si="16"/>
        <v>55000</v>
      </c>
      <c r="G158" s="97">
        <f t="shared" si="12"/>
        <v>0</v>
      </c>
      <c r="H158" s="92">
        <f t="shared" si="13"/>
        <v>0</v>
      </c>
      <c r="I158" s="96">
        <f t="shared" si="16"/>
        <v>55000</v>
      </c>
    </row>
    <row r="159" spans="1:9" ht="33.75" x14ac:dyDescent="0.2">
      <c r="A159" s="93" t="s">
        <v>160</v>
      </c>
      <c r="B159" s="94" t="s">
        <v>196</v>
      </c>
      <c r="C159" s="94" t="s">
        <v>220</v>
      </c>
      <c r="D159" s="94" t="s">
        <v>206</v>
      </c>
      <c r="E159" s="94" t="s">
        <v>161</v>
      </c>
      <c r="F159" s="96">
        <v>55000</v>
      </c>
      <c r="G159" s="97">
        <f t="shared" si="12"/>
        <v>0</v>
      </c>
      <c r="H159" s="92">
        <f t="shared" si="13"/>
        <v>0</v>
      </c>
      <c r="I159" s="96">
        <v>55000</v>
      </c>
    </row>
    <row r="160" spans="1:9" ht="33.75" x14ac:dyDescent="0.2">
      <c r="A160" s="93" t="s">
        <v>225</v>
      </c>
      <c r="B160" s="94" t="s">
        <v>196</v>
      </c>
      <c r="C160" s="95" t="s">
        <v>226</v>
      </c>
      <c r="D160" s="95"/>
      <c r="E160" s="95"/>
      <c r="F160" s="96">
        <f>F161+F167</f>
        <v>260000</v>
      </c>
      <c r="G160" s="97">
        <f t="shared" si="12"/>
        <v>0</v>
      </c>
      <c r="H160" s="92">
        <f t="shared" si="13"/>
        <v>0</v>
      </c>
      <c r="I160" s="96">
        <f>I161+I167</f>
        <v>260000</v>
      </c>
    </row>
    <row r="161" spans="1:9" x14ac:dyDescent="0.2">
      <c r="A161" s="93" t="s">
        <v>227</v>
      </c>
      <c r="B161" s="94" t="s">
        <v>196</v>
      </c>
      <c r="C161" s="95" t="s">
        <v>226</v>
      </c>
      <c r="D161" s="95" t="s">
        <v>228</v>
      </c>
      <c r="E161" s="95"/>
      <c r="F161" s="96">
        <f t="shared" ref="F161:I165" si="17">F162</f>
        <v>234000</v>
      </c>
      <c r="G161" s="97">
        <f t="shared" si="12"/>
        <v>0</v>
      </c>
      <c r="H161" s="92">
        <f t="shared" si="13"/>
        <v>0</v>
      </c>
      <c r="I161" s="96">
        <f t="shared" si="17"/>
        <v>234000</v>
      </c>
    </row>
    <row r="162" spans="1:9" ht="33.75" x14ac:dyDescent="0.2">
      <c r="A162" s="93" t="s">
        <v>229</v>
      </c>
      <c r="B162" s="94" t="s">
        <v>196</v>
      </c>
      <c r="C162" s="95" t="s">
        <v>226</v>
      </c>
      <c r="D162" s="95" t="s">
        <v>230</v>
      </c>
      <c r="E162" s="95"/>
      <c r="F162" s="96">
        <f t="shared" si="17"/>
        <v>234000</v>
      </c>
      <c r="G162" s="97">
        <f t="shared" si="12"/>
        <v>0</v>
      </c>
      <c r="H162" s="92">
        <f t="shared" si="13"/>
        <v>0</v>
      </c>
      <c r="I162" s="96">
        <f t="shared" si="17"/>
        <v>234000</v>
      </c>
    </row>
    <row r="163" spans="1:9" ht="22.5" x14ac:dyDescent="0.2">
      <c r="A163" s="93" t="s">
        <v>231</v>
      </c>
      <c r="B163" s="94" t="s">
        <v>196</v>
      </c>
      <c r="C163" s="95" t="s">
        <v>226</v>
      </c>
      <c r="D163" s="95" t="s">
        <v>232</v>
      </c>
      <c r="E163" s="95"/>
      <c r="F163" s="96">
        <f t="shared" si="17"/>
        <v>234000</v>
      </c>
      <c r="G163" s="97">
        <f t="shared" si="12"/>
        <v>0</v>
      </c>
      <c r="H163" s="92">
        <f t="shared" si="13"/>
        <v>0</v>
      </c>
      <c r="I163" s="96">
        <f t="shared" si="17"/>
        <v>234000</v>
      </c>
    </row>
    <row r="164" spans="1:9" ht="22.5" x14ac:dyDescent="0.2">
      <c r="A164" s="93" t="s">
        <v>154</v>
      </c>
      <c r="B164" s="94" t="s">
        <v>196</v>
      </c>
      <c r="C164" s="95" t="s">
        <v>226</v>
      </c>
      <c r="D164" s="95" t="s">
        <v>232</v>
      </c>
      <c r="E164" s="95" t="s">
        <v>155</v>
      </c>
      <c r="F164" s="96">
        <f t="shared" si="17"/>
        <v>234000</v>
      </c>
      <c r="G164" s="97">
        <f t="shared" si="12"/>
        <v>0</v>
      </c>
      <c r="H164" s="92">
        <f t="shared" si="13"/>
        <v>0</v>
      </c>
      <c r="I164" s="96">
        <f t="shared" si="17"/>
        <v>234000</v>
      </c>
    </row>
    <row r="165" spans="1:9" ht="33.75" x14ac:dyDescent="0.2">
      <c r="A165" s="93" t="s">
        <v>156</v>
      </c>
      <c r="B165" s="94" t="s">
        <v>196</v>
      </c>
      <c r="C165" s="95" t="s">
        <v>226</v>
      </c>
      <c r="D165" s="95" t="s">
        <v>232</v>
      </c>
      <c r="E165" s="95" t="s">
        <v>157</v>
      </c>
      <c r="F165" s="96">
        <f t="shared" si="17"/>
        <v>234000</v>
      </c>
      <c r="G165" s="97">
        <f t="shared" si="12"/>
        <v>0</v>
      </c>
      <c r="H165" s="92">
        <f t="shared" si="13"/>
        <v>0</v>
      </c>
      <c r="I165" s="96">
        <f t="shared" si="17"/>
        <v>234000</v>
      </c>
    </row>
    <row r="166" spans="1:9" ht="33.75" x14ac:dyDescent="0.2">
      <c r="A166" s="93" t="s">
        <v>160</v>
      </c>
      <c r="B166" s="94" t="s">
        <v>196</v>
      </c>
      <c r="C166" s="94" t="s">
        <v>226</v>
      </c>
      <c r="D166" s="94" t="s">
        <v>232</v>
      </c>
      <c r="E166" s="94" t="s">
        <v>161</v>
      </c>
      <c r="F166" s="96">
        <v>234000</v>
      </c>
      <c r="G166" s="97">
        <f t="shared" si="12"/>
        <v>0</v>
      </c>
      <c r="H166" s="92">
        <f t="shared" si="13"/>
        <v>0</v>
      </c>
      <c r="I166" s="96">
        <v>234000</v>
      </c>
    </row>
    <row r="167" spans="1:9" ht="22.5" x14ac:dyDescent="0.2">
      <c r="A167" s="93" t="s">
        <v>190</v>
      </c>
      <c r="B167" s="94" t="s">
        <v>196</v>
      </c>
      <c r="C167" s="95" t="s">
        <v>226</v>
      </c>
      <c r="D167" s="95" t="s">
        <v>191</v>
      </c>
      <c r="E167" s="95"/>
      <c r="F167" s="96">
        <f t="shared" ref="F167:I170" si="18">F168</f>
        <v>26000</v>
      </c>
      <c r="G167" s="97">
        <f t="shared" si="12"/>
        <v>0</v>
      </c>
      <c r="H167" s="92">
        <f t="shared" si="13"/>
        <v>0</v>
      </c>
      <c r="I167" s="96">
        <f t="shared" si="18"/>
        <v>26000</v>
      </c>
    </row>
    <row r="168" spans="1:9" ht="56.25" x14ac:dyDescent="0.2">
      <c r="A168" s="93" t="s">
        <v>233</v>
      </c>
      <c r="B168" s="94" t="s">
        <v>196</v>
      </c>
      <c r="C168" s="95" t="s">
        <v>226</v>
      </c>
      <c r="D168" s="95" t="s">
        <v>234</v>
      </c>
      <c r="E168" s="95"/>
      <c r="F168" s="96">
        <f t="shared" si="18"/>
        <v>26000</v>
      </c>
      <c r="G168" s="97">
        <f t="shared" si="12"/>
        <v>0</v>
      </c>
      <c r="H168" s="92">
        <f t="shared" si="13"/>
        <v>0</v>
      </c>
      <c r="I168" s="96">
        <f t="shared" si="18"/>
        <v>26000</v>
      </c>
    </row>
    <row r="169" spans="1:9" ht="22.5" x14ac:dyDescent="0.2">
      <c r="A169" s="93" t="s">
        <v>154</v>
      </c>
      <c r="B169" s="94" t="s">
        <v>196</v>
      </c>
      <c r="C169" s="95" t="s">
        <v>226</v>
      </c>
      <c r="D169" s="95" t="s">
        <v>234</v>
      </c>
      <c r="E169" s="95" t="s">
        <v>155</v>
      </c>
      <c r="F169" s="96">
        <f t="shared" si="18"/>
        <v>26000</v>
      </c>
      <c r="G169" s="97">
        <f t="shared" si="12"/>
        <v>0</v>
      </c>
      <c r="H169" s="92">
        <f t="shared" si="13"/>
        <v>0</v>
      </c>
      <c r="I169" s="96">
        <f t="shared" si="18"/>
        <v>26000</v>
      </c>
    </row>
    <row r="170" spans="1:9" ht="33.75" x14ac:dyDescent="0.2">
      <c r="A170" s="93" t="s">
        <v>156</v>
      </c>
      <c r="B170" s="94" t="s">
        <v>196</v>
      </c>
      <c r="C170" s="95" t="s">
        <v>226</v>
      </c>
      <c r="D170" s="95" t="s">
        <v>234</v>
      </c>
      <c r="E170" s="95" t="s">
        <v>157</v>
      </c>
      <c r="F170" s="96">
        <f t="shared" si="18"/>
        <v>26000</v>
      </c>
      <c r="G170" s="97">
        <f t="shared" si="12"/>
        <v>0</v>
      </c>
      <c r="H170" s="92">
        <f t="shared" si="13"/>
        <v>0</v>
      </c>
      <c r="I170" s="96">
        <f t="shared" si="18"/>
        <v>26000</v>
      </c>
    </row>
    <row r="171" spans="1:9" ht="33.75" x14ac:dyDescent="0.2">
      <c r="A171" s="93" t="s">
        <v>160</v>
      </c>
      <c r="B171" s="94" t="s">
        <v>196</v>
      </c>
      <c r="C171" s="94" t="s">
        <v>226</v>
      </c>
      <c r="D171" s="94" t="s">
        <v>234</v>
      </c>
      <c r="E171" s="94" t="s">
        <v>161</v>
      </c>
      <c r="F171" s="96">
        <v>26000</v>
      </c>
      <c r="G171" s="97">
        <f t="shared" si="12"/>
        <v>0</v>
      </c>
      <c r="H171" s="92">
        <f t="shared" si="13"/>
        <v>0</v>
      </c>
      <c r="I171" s="96">
        <v>26000</v>
      </c>
    </row>
    <row r="172" spans="1:9" x14ac:dyDescent="0.2">
      <c r="A172" s="87" t="s">
        <v>235</v>
      </c>
      <c r="B172" s="88" t="s">
        <v>196</v>
      </c>
      <c r="C172" s="89" t="s">
        <v>236</v>
      </c>
      <c r="D172" s="89"/>
      <c r="E172" s="89"/>
      <c r="F172" s="90">
        <f>F173+F178</f>
        <v>31458900</v>
      </c>
      <c r="G172" s="91">
        <f t="shared" si="12"/>
        <v>50000</v>
      </c>
      <c r="H172" s="98">
        <f t="shared" si="13"/>
        <v>0.15893753437024183</v>
      </c>
      <c r="I172" s="90">
        <f>I173+I178</f>
        <v>31508900</v>
      </c>
    </row>
    <row r="173" spans="1:9" x14ac:dyDescent="0.2">
      <c r="A173" s="93" t="s">
        <v>237</v>
      </c>
      <c r="B173" s="94" t="s">
        <v>196</v>
      </c>
      <c r="C173" s="95" t="s">
        <v>238</v>
      </c>
      <c r="D173" s="95"/>
      <c r="E173" s="95"/>
      <c r="F173" s="96">
        <f t="shared" ref="F173:I176" si="19">F174</f>
        <v>18778000</v>
      </c>
      <c r="G173" s="97">
        <f t="shared" si="12"/>
        <v>0</v>
      </c>
      <c r="H173" s="92">
        <f t="shared" si="13"/>
        <v>0</v>
      </c>
      <c r="I173" s="96">
        <f t="shared" si="19"/>
        <v>18778000</v>
      </c>
    </row>
    <row r="174" spans="1:9" x14ac:dyDescent="0.2">
      <c r="A174" s="93" t="s">
        <v>227</v>
      </c>
      <c r="B174" s="94" t="s">
        <v>196</v>
      </c>
      <c r="C174" s="95" t="s">
        <v>238</v>
      </c>
      <c r="D174" s="95" t="s">
        <v>228</v>
      </c>
      <c r="E174" s="95"/>
      <c r="F174" s="96">
        <f t="shared" si="19"/>
        <v>18778000</v>
      </c>
      <c r="G174" s="97">
        <f t="shared" si="12"/>
        <v>0</v>
      </c>
      <c r="H174" s="92">
        <f t="shared" si="13"/>
        <v>0</v>
      </c>
      <c r="I174" s="96">
        <f t="shared" si="19"/>
        <v>18778000</v>
      </c>
    </row>
    <row r="175" spans="1:9" ht="67.5" x14ac:dyDescent="0.2">
      <c r="A175" s="93" t="s">
        <v>239</v>
      </c>
      <c r="B175" s="94" t="s">
        <v>196</v>
      </c>
      <c r="C175" s="95" t="s">
        <v>238</v>
      </c>
      <c r="D175" s="95" t="s">
        <v>240</v>
      </c>
      <c r="E175" s="95"/>
      <c r="F175" s="96">
        <f t="shared" si="19"/>
        <v>18778000</v>
      </c>
      <c r="G175" s="97">
        <f t="shared" si="12"/>
        <v>0</v>
      </c>
      <c r="H175" s="92">
        <f t="shared" si="13"/>
        <v>0</v>
      </c>
      <c r="I175" s="96">
        <f t="shared" si="19"/>
        <v>18778000</v>
      </c>
    </row>
    <row r="176" spans="1:9" x14ac:dyDescent="0.2">
      <c r="A176" s="93" t="s">
        <v>170</v>
      </c>
      <c r="B176" s="94" t="s">
        <v>196</v>
      </c>
      <c r="C176" s="95" t="s">
        <v>238</v>
      </c>
      <c r="D176" s="95" t="s">
        <v>240</v>
      </c>
      <c r="E176" s="95" t="s">
        <v>171</v>
      </c>
      <c r="F176" s="96">
        <f t="shared" si="19"/>
        <v>18778000</v>
      </c>
      <c r="G176" s="97">
        <f t="shared" si="12"/>
        <v>0</v>
      </c>
      <c r="H176" s="92">
        <f t="shared" si="13"/>
        <v>0</v>
      </c>
      <c r="I176" s="96">
        <f t="shared" si="19"/>
        <v>18778000</v>
      </c>
    </row>
    <row r="177" spans="1:9" ht="56.25" x14ac:dyDescent="0.2">
      <c r="A177" s="93" t="s">
        <v>215</v>
      </c>
      <c r="B177" s="94" t="s">
        <v>196</v>
      </c>
      <c r="C177" s="94" t="s">
        <v>238</v>
      </c>
      <c r="D177" s="94" t="s">
        <v>240</v>
      </c>
      <c r="E177" s="94" t="s">
        <v>216</v>
      </c>
      <c r="F177" s="96">
        <v>18778000</v>
      </c>
      <c r="G177" s="97">
        <f t="shared" si="12"/>
        <v>0</v>
      </c>
      <c r="H177" s="92">
        <f t="shared" si="13"/>
        <v>0</v>
      </c>
      <c r="I177" s="96">
        <v>18778000</v>
      </c>
    </row>
    <row r="178" spans="1:9" ht="22.5" x14ac:dyDescent="0.2">
      <c r="A178" s="93" t="s">
        <v>241</v>
      </c>
      <c r="B178" s="94" t="s">
        <v>196</v>
      </c>
      <c r="C178" s="95" t="s">
        <v>242</v>
      </c>
      <c r="D178" s="95"/>
      <c r="E178" s="95"/>
      <c r="F178" s="96">
        <v>12680900</v>
      </c>
      <c r="G178" s="97">
        <f t="shared" si="12"/>
        <v>50000</v>
      </c>
      <c r="H178" s="98">
        <f t="shared" si="13"/>
        <v>0.39429378040990776</v>
      </c>
      <c r="I178" s="96">
        <f>I179+I189+I196</f>
        <v>12730900</v>
      </c>
    </row>
    <row r="179" spans="1:9" ht="56.25" x14ac:dyDescent="0.2">
      <c r="A179" s="93" t="s">
        <v>138</v>
      </c>
      <c r="B179" s="94" t="s">
        <v>196</v>
      </c>
      <c r="C179" s="95" t="s">
        <v>242</v>
      </c>
      <c r="D179" s="95" t="s">
        <v>139</v>
      </c>
      <c r="E179" s="95"/>
      <c r="F179" s="96">
        <f>F180</f>
        <v>3480900</v>
      </c>
      <c r="G179" s="97">
        <f t="shared" si="12"/>
        <v>0</v>
      </c>
      <c r="H179" s="92">
        <f t="shared" si="13"/>
        <v>0</v>
      </c>
      <c r="I179" s="96">
        <f>I180</f>
        <v>3480900</v>
      </c>
    </row>
    <row r="180" spans="1:9" x14ac:dyDescent="0.2">
      <c r="A180" s="93" t="s">
        <v>150</v>
      </c>
      <c r="B180" s="94" t="s">
        <v>196</v>
      </c>
      <c r="C180" s="95" t="s">
        <v>242</v>
      </c>
      <c r="D180" s="95" t="s">
        <v>151</v>
      </c>
      <c r="E180" s="95"/>
      <c r="F180" s="96">
        <v>3480900</v>
      </c>
      <c r="G180" s="97">
        <f t="shared" si="12"/>
        <v>0</v>
      </c>
      <c r="H180" s="92">
        <f t="shared" si="13"/>
        <v>0</v>
      </c>
      <c r="I180" s="96">
        <v>3480900</v>
      </c>
    </row>
    <row r="181" spans="1:9" ht="78.75" x14ac:dyDescent="0.2">
      <c r="A181" s="93" t="s">
        <v>142</v>
      </c>
      <c r="B181" s="94" t="s">
        <v>196</v>
      </c>
      <c r="C181" s="95" t="s">
        <v>242</v>
      </c>
      <c r="D181" s="95" t="s">
        <v>151</v>
      </c>
      <c r="E181" s="95" t="s">
        <v>143</v>
      </c>
      <c r="F181" s="96">
        <f>F182</f>
        <v>2708300</v>
      </c>
      <c r="G181" s="97">
        <f t="shared" si="12"/>
        <v>0</v>
      </c>
      <c r="H181" s="92">
        <f t="shared" si="13"/>
        <v>0</v>
      </c>
      <c r="I181" s="96">
        <f>I182</f>
        <v>2708300</v>
      </c>
    </row>
    <row r="182" spans="1:9" ht="33.75" x14ac:dyDescent="0.2">
      <c r="A182" s="93" t="s">
        <v>144</v>
      </c>
      <c r="B182" s="94" t="s">
        <v>196</v>
      </c>
      <c r="C182" s="95" t="s">
        <v>242</v>
      </c>
      <c r="D182" s="95" t="s">
        <v>151</v>
      </c>
      <c r="E182" s="95" t="s">
        <v>145</v>
      </c>
      <c r="F182" s="96">
        <f>F183+F184</f>
        <v>2708300</v>
      </c>
      <c r="G182" s="97">
        <f t="shared" si="12"/>
        <v>0</v>
      </c>
      <c r="H182" s="92">
        <f t="shared" si="13"/>
        <v>0</v>
      </c>
      <c r="I182" s="96">
        <f>I183+I184</f>
        <v>2708300</v>
      </c>
    </row>
    <row r="183" spans="1:9" ht="22.5" x14ac:dyDescent="0.2">
      <c r="A183" s="93" t="s">
        <v>146</v>
      </c>
      <c r="B183" s="94" t="s">
        <v>196</v>
      </c>
      <c r="C183" s="94" t="s">
        <v>242</v>
      </c>
      <c r="D183" s="94" t="s">
        <v>151</v>
      </c>
      <c r="E183" s="94" t="s">
        <v>147</v>
      </c>
      <c r="F183" s="96">
        <v>2488300</v>
      </c>
      <c r="G183" s="97">
        <f t="shared" si="12"/>
        <v>0</v>
      </c>
      <c r="H183" s="92">
        <f t="shared" si="13"/>
        <v>0</v>
      </c>
      <c r="I183" s="96">
        <v>2488300</v>
      </c>
    </row>
    <row r="184" spans="1:9" ht="22.5" x14ac:dyDescent="0.2">
      <c r="A184" s="93" t="s">
        <v>152</v>
      </c>
      <c r="B184" s="94" t="s">
        <v>196</v>
      </c>
      <c r="C184" s="94" t="s">
        <v>242</v>
      </c>
      <c r="D184" s="94" t="s">
        <v>151</v>
      </c>
      <c r="E184" s="94" t="s">
        <v>153</v>
      </c>
      <c r="F184" s="96">
        <v>220000</v>
      </c>
      <c r="G184" s="97">
        <f t="shared" si="12"/>
        <v>0</v>
      </c>
      <c r="H184" s="92">
        <f t="shared" si="13"/>
        <v>0</v>
      </c>
      <c r="I184" s="96">
        <v>220000</v>
      </c>
    </row>
    <row r="185" spans="1:9" ht="22.5" x14ac:dyDescent="0.2">
      <c r="A185" s="93" t="s">
        <v>154</v>
      </c>
      <c r="B185" s="94" t="s">
        <v>196</v>
      </c>
      <c r="C185" s="95" t="s">
        <v>242</v>
      </c>
      <c r="D185" s="95" t="s">
        <v>151</v>
      </c>
      <c r="E185" s="95" t="s">
        <v>155</v>
      </c>
      <c r="F185" s="96">
        <f>F186</f>
        <v>772600</v>
      </c>
      <c r="G185" s="97">
        <f t="shared" si="12"/>
        <v>0</v>
      </c>
      <c r="H185" s="92">
        <f t="shared" si="13"/>
        <v>0</v>
      </c>
      <c r="I185" s="96">
        <f>I186</f>
        <v>772600</v>
      </c>
    </row>
    <row r="186" spans="1:9" ht="33.75" x14ac:dyDescent="0.2">
      <c r="A186" s="93" t="s">
        <v>156</v>
      </c>
      <c r="B186" s="94" t="s">
        <v>196</v>
      </c>
      <c r="C186" s="95" t="s">
        <v>242</v>
      </c>
      <c r="D186" s="95" t="s">
        <v>151</v>
      </c>
      <c r="E186" s="95" t="s">
        <v>157</v>
      </c>
      <c r="F186" s="96">
        <f>F187+F188</f>
        <v>772600</v>
      </c>
      <c r="G186" s="97">
        <f t="shared" si="12"/>
        <v>0</v>
      </c>
      <c r="H186" s="92">
        <f t="shared" si="13"/>
        <v>0</v>
      </c>
      <c r="I186" s="96">
        <f>I187+I188</f>
        <v>772600</v>
      </c>
    </row>
    <row r="187" spans="1:9" ht="33.75" x14ac:dyDescent="0.2">
      <c r="A187" s="93" t="s">
        <v>158</v>
      </c>
      <c r="B187" s="94" t="s">
        <v>196</v>
      </c>
      <c r="C187" s="94" t="s">
        <v>242</v>
      </c>
      <c r="D187" s="94" t="s">
        <v>151</v>
      </c>
      <c r="E187" s="94" t="s">
        <v>159</v>
      </c>
      <c r="F187" s="96">
        <v>270000</v>
      </c>
      <c r="G187" s="97">
        <f t="shared" si="12"/>
        <v>0</v>
      </c>
      <c r="H187" s="92">
        <f t="shared" si="13"/>
        <v>0</v>
      </c>
      <c r="I187" s="96">
        <v>270000</v>
      </c>
    </row>
    <row r="188" spans="1:9" ht="33.75" x14ac:dyDescent="0.2">
      <c r="A188" s="93" t="s">
        <v>160</v>
      </c>
      <c r="B188" s="94" t="s">
        <v>196</v>
      </c>
      <c r="C188" s="94" t="s">
        <v>242</v>
      </c>
      <c r="D188" s="94" t="s">
        <v>151</v>
      </c>
      <c r="E188" s="94" t="s">
        <v>161</v>
      </c>
      <c r="F188" s="96">
        <v>502600</v>
      </c>
      <c r="G188" s="97">
        <f t="shared" si="12"/>
        <v>0</v>
      </c>
      <c r="H188" s="92">
        <f t="shared" si="13"/>
        <v>0</v>
      </c>
      <c r="I188" s="96">
        <v>502600</v>
      </c>
    </row>
    <row r="189" spans="1:9" x14ac:dyDescent="0.2">
      <c r="A189" s="93" t="s">
        <v>227</v>
      </c>
      <c r="B189" s="94" t="s">
        <v>196</v>
      </c>
      <c r="C189" s="95" t="s">
        <v>242</v>
      </c>
      <c r="D189" s="95" t="s">
        <v>228</v>
      </c>
      <c r="E189" s="95"/>
      <c r="F189" s="96">
        <f>F193</f>
        <v>5700000</v>
      </c>
      <c r="G189" s="97">
        <f t="shared" si="12"/>
        <v>50000</v>
      </c>
      <c r="H189" s="98">
        <f t="shared" si="13"/>
        <v>0.8771929824561403</v>
      </c>
      <c r="I189" s="96">
        <f>I193+I190</f>
        <v>5750000</v>
      </c>
    </row>
    <row r="190" spans="1:9" ht="56.25" x14ac:dyDescent="0.2">
      <c r="A190" s="93" t="s">
        <v>705</v>
      </c>
      <c r="B190" s="94" t="s">
        <v>196</v>
      </c>
      <c r="C190" s="94" t="s">
        <v>242</v>
      </c>
      <c r="D190" s="95" t="s">
        <v>706</v>
      </c>
      <c r="E190" s="95"/>
      <c r="F190" s="96">
        <v>0</v>
      </c>
      <c r="G190" s="97">
        <f t="shared" si="12"/>
        <v>50000</v>
      </c>
      <c r="H190" s="98">
        <v>100</v>
      </c>
      <c r="I190" s="96">
        <f>I191</f>
        <v>50000</v>
      </c>
    </row>
    <row r="191" spans="1:9" x14ac:dyDescent="0.2">
      <c r="A191" s="93" t="s">
        <v>170</v>
      </c>
      <c r="B191" s="94" t="s">
        <v>196</v>
      </c>
      <c r="C191" s="95" t="s">
        <v>242</v>
      </c>
      <c r="D191" s="95" t="s">
        <v>706</v>
      </c>
      <c r="E191" s="95" t="s">
        <v>171</v>
      </c>
      <c r="F191" s="96">
        <v>0</v>
      </c>
      <c r="G191" s="97">
        <f t="shared" si="12"/>
        <v>50000</v>
      </c>
      <c r="H191" s="98">
        <v>100</v>
      </c>
      <c r="I191" s="96">
        <f>I192</f>
        <v>50000</v>
      </c>
    </row>
    <row r="192" spans="1:9" ht="56.25" x14ac:dyDescent="0.2">
      <c r="A192" s="93" t="s">
        <v>215</v>
      </c>
      <c r="B192" s="94" t="s">
        <v>196</v>
      </c>
      <c r="C192" s="94" t="s">
        <v>242</v>
      </c>
      <c r="D192" s="95" t="s">
        <v>706</v>
      </c>
      <c r="E192" s="95" t="s">
        <v>216</v>
      </c>
      <c r="F192" s="96">
        <v>0</v>
      </c>
      <c r="G192" s="97">
        <f t="shared" si="12"/>
        <v>50000</v>
      </c>
      <c r="H192" s="98">
        <v>100</v>
      </c>
      <c r="I192" s="96">
        <v>50000</v>
      </c>
    </row>
    <row r="193" spans="1:9" ht="67.5" x14ac:dyDescent="0.2">
      <c r="A193" s="93" t="s">
        <v>239</v>
      </c>
      <c r="B193" s="94" t="s">
        <v>196</v>
      </c>
      <c r="C193" s="95" t="s">
        <v>242</v>
      </c>
      <c r="D193" s="95" t="s">
        <v>240</v>
      </c>
      <c r="E193" s="95"/>
      <c r="F193" s="96">
        <f t="shared" ref="F193:I194" si="20">F194</f>
        <v>5700000</v>
      </c>
      <c r="G193" s="97">
        <f t="shared" si="12"/>
        <v>0</v>
      </c>
      <c r="H193" s="92">
        <f t="shared" si="13"/>
        <v>0</v>
      </c>
      <c r="I193" s="96">
        <f t="shared" si="20"/>
        <v>5700000</v>
      </c>
    </row>
    <row r="194" spans="1:9" x14ac:dyDescent="0.2">
      <c r="A194" s="93" t="s">
        <v>170</v>
      </c>
      <c r="B194" s="94" t="s">
        <v>196</v>
      </c>
      <c r="C194" s="95" t="s">
        <v>242</v>
      </c>
      <c r="D194" s="95" t="s">
        <v>240</v>
      </c>
      <c r="E194" s="95" t="s">
        <v>171</v>
      </c>
      <c r="F194" s="96">
        <f t="shared" si="20"/>
        <v>5700000</v>
      </c>
      <c r="G194" s="97">
        <f t="shared" si="12"/>
        <v>0</v>
      </c>
      <c r="H194" s="92">
        <f t="shared" si="13"/>
        <v>0</v>
      </c>
      <c r="I194" s="96">
        <f t="shared" si="20"/>
        <v>5700000</v>
      </c>
    </row>
    <row r="195" spans="1:9" ht="56.25" x14ac:dyDescent="0.2">
      <c r="A195" s="93" t="s">
        <v>215</v>
      </c>
      <c r="B195" s="94" t="s">
        <v>196</v>
      </c>
      <c r="C195" s="94" t="s">
        <v>242</v>
      </c>
      <c r="D195" s="94" t="s">
        <v>240</v>
      </c>
      <c r="E195" s="94" t="s">
        <v>216</v>
      </c>
      <c r="F195" s="96">
        <v>5700000</v>
      </c>
      <c r="G195" s="97">
        <f t="shared" si="12"/>
        <v>0</v>
      </c>
      <c r="H195" s="92">
        <f t="shared" si="13"/>
        <v>0</v>
      </c>
      <c r="I195" s="96">
        <v>5700000</v>
      </c>
    </row>
    <row r="196" spans="1:9" ht="22.5" x14ac:dyDescent="0.2">
      <c r="A196" s="93" t="s">
        <v>190</v>
      </c>
      <c r="B196" s="94" t="s">
        <v>196</v>
      </c>
      <c r="C196" s="95" t="s">
        <v>242</v>
      </c>
      <c r="D196" s="95" t="s">
        <v>191</v>
      </c>
      <c r="E196" s="95"/>
      <c r="F196" s="96">
        <f>F197</f>
        <v>3500000</v>
      </c>
      <c r="G196" s="97">
        <f t="shared" si="12"/>
        <v>0</v>
      </c>
      <c r="H196" s="92">
        <f t="shared" si="13"/>
        <v>0</v>
      </c>
      <c r="I196" s="96">
        <f>I197</f>
        <v>3500000</v>
      </c>
    </row>
    <row r="197" spans="1:9" ht="56.25" x14ac:dyDescent="0.2">
      <c r="A197" s="93" t="s">
        <v>243</v>
      </c>
      <c r="B197" s="94" t="s">
        <v>196</v>
      </c>
      <c r="C197" s="95" t="s">
        <v>242</v>
      </c>
      <c r="D197" s="95" t="s">
        <v>244</v>
      </c>
      <c r="E197" s="95"/>
      <c r="F197" s="96">
        <f>F198+F201</f>
        <v>3500000</v>
      </c>
      <c r="G197" s="97">
        <f t="shared" si="12"/>
        <v>0</v>
      </c>
      <c r="H197" s="92">
        <f t="shared" si="13"/>
        <v>0</v>
      </c>
      <c r="I197" s="96">
        <f>I198+I201</f>
        <v>3500000</v>
      </c>
    </row>
    <row r="198" spans="1:9" ht="22.5" x14ac:dyDescent="0.2">
      <c r="A198" s="93" t="s">
        <v>154</v>
      </c>
      <c r="B198" s="94" t="s">
        <v>196</v>
      </c>
      <c r="C198" s="95" t="s">
        <v>242</v>
      </c>
      <c r="D198" s="95" t="s">
        <v>244</v>
      </c>
      <c r="E198" s="95" t="s">
        <v>155</v>
      </c>
      <c r="F198" s="96">
        <f>F199</f>
        <v>1300000</v>
      </c>
      <c r="G198" s="97">
        <f t="shared" si="12"/>
        <v>0</v>
      </c>
      <c r="H198" s="92">
        <f t="shared" si="13"/>
        <v>0</v>
      </c>
      <c r="I198" s="96">
        <f>I199</f>
        <v>1300000</v>
      </c>
    </row>
    <row r="199" spans="1:9" ht="33.75" x14ac:dyDescent="0.2">
      <c r="A199" s="93" t="s">
        <v>156</v>
      </c>
      <c r="B199" s="94" t="s">
        <v>196</v>
      </c>
      <c r="C199" s="95" t="s">
        <v>242</v>
      </c>
      <c r="D199" s="95" t="s">
        <v>244</v>
      </c>
      <c r="E199" s="95" t="s">
        <v>157</v>
      </c>
      <c r="F199" s="96">
        <f>F200</f>
        <v>1300000</v>
      </c>
      <c r="G199" s="97">
        <f t="shared" si="12"/>
        <v>0</v>
      </c>
      <c r="H199" s="92">
        <f t="shared" si="13"/>
        <v>0</v>
      </c>
      <c r="I199" s="96">
        <f>I200</f>
        <v>1300000</v>
      </c>
    </row>
    <row r="200" spans="1:9" ht="33.75" x14ac:dyDescent="0.2">
      <c r="A200" s="93" t="s">
        <v>160</v>
      </c>
      <c r="B200" s="94" t="s">
        <v>196</v>
      </c>
      <c r="C200" s="94" t="s">
        <v>242</v>
      </c>
      <c r="D200" s="94" t="s">
        <v>244</v>
      </c>
      <c r="E200" s="94" t="s">
        <v>161</v>
      </c>
      <c r="F200" s="96">
        <v>1300000</v>
      </c>
      <c r="G200" s="97">
        <f t="shared" si="12"/>
        <v>0</v>
      </c>
      <c r="H200" s="92">
        <f t="shared" si="13"/>
        <v>0</v>
      </c>
      <c r="I200" s="96">
        <v>1300000</v>
      </c>
    </row>
    <row r="201" spans="1:9" x14ac:dyDescent="0.2">
      <c r="A201" s="93" t="s">
        <v>170</v>
      </c>
      <c r="B201" s="94" t="s">
        <v>196</v>
      </c>
      <c r="C201" s="95" t="s">
        <v>242</v>
      </c>
      <c r="D201" s="95" t="s">
        <v>244</v>
      </c>
      <c r="E201" s="95" t="s">
        <v>171</v>
      </c>
      <c r="F201" s="96">
        <f>F202</f>
        <v>2200000</v>
      </c>
      <c r="G201" s="97">
        <f t="shared" si="12"/>
        <v>0</v>
      </c>
      <c r="H201" s="92">
        <f t="shared" si="13"/>
        <v>0</v>
      </c>
      <c r="I201" s="96">
        <f>I202</f>
        <v>2200000</v>
      </c>
    </row>
    <row r="202" spans="1:9" ht="56.25" x14ac:dyDescent="0.2">
      <c r="A202" s="93" t="s">
        <v>215</v>
      </c>
      <c r="B202" s="94" t="s">
        <v>196</v>
      </c>
      <c r="C202" s="94" t="s">
        <v>242</v>
      </c>
      <c r="D202" s="94" t="s">
        <v>244</v>
      </c>
      <c r="E202" s="94" t="s">
        <v>216</v>
      </c>
      <c r="F202" s="96">
        <v>2200000</v>
      </c>
      <c r="G202" s="97">
        <f t="shared" ref="G202:G265" si="21">I202-F202</f>
        <v>0</v>
      </c>
      <c r="H202" s="92">
        <f t="shared" ref="H202:H265" si="22">G202/F202*100</f>
        <v>0</v>
      </c>
      <c r="I202" s="96">
        <v>2200000</v>
      </c>
    </row>
    <row r="203" spans="1:9" x14ac:dyDescent="0.2">
      <c r="A203" s="87" t="s">
        <v>245</v>
      </c>
      <c r="B203" s="88" t="s">
        <v>196</v>
      </c>
      <c r="C203" s="89" t="s">
        <v>246</v>
      </c>
      <c r="D203" s="89"/>
      <c r="E203" s="89"/>
      <c r="F203" s="90">
        <f t="shared" ref="F203:F208" si="23">F204</f>
        <v>4920000</v>
      </c>
      <c r="G203" s="91">
        <f t="shared" si="21"/>
        <v>2209671</v>
      </c>
      <c r="H203" s="98">
        <f t="shared" si="22"/>
        <v>44.912012195121953</v>
      </c>
      <c r="I203" s="90">
        <f>I204+I210</f>
        <v>7129671</v>
      </c>
    </row>
    <row r="204" spans="1:9" x14ac:dyDescent="0.2">
      <c r="A204" s="93" t="s">
        <v>247</v>
      </c>
      <c r="B204" s="94" t="s">
        <v>196</v>
      </c>
      <c r="C204" s="95" t="s">
        <v>248</v>
      </c>
      <c r="D204" s="95"/>
      <c r="E204" s="95"/>
      <c r="F204" s="96">
        <f t="shared" si="23"/>
        <v>4920000</v>
      </c>
      <c r="G204" s="97">
        <f t="shared" si="21"/>
        <v>0</v>
      </c>
      <c r="H204" s="92">
        <f t="shared" si="22"/>
        <v>0</v>
      </c>
      <c r="I204" s="96">
        <f t="shared" ref="I204:I208" si="24">I205</f>
        <v>4920000</v>
      </c>
    </row>
    <row r="205" spans="1:9" ht="22.5" x14ac:dyDescent="0.2">
      <c r="A205" s="93" t="s">
        <v>249</v>
      </c>
      <c r="B205" s="94" t="s">
        <v>196</v>
      </c>
      <c r="C205" s="95" t="s">
        <v>248</v>
      </c>
      <c r="D205" s="95" t="s">
        <v>250</v>
      </c>
      <c r="E205" s="95"/>
      <c r="F205" s="96">
        <f t="shared" si="23"/>
        <v>4920000</v>
      </c>
      <c r="G205" s="97">
        <f t="shared" si="21"/>
        <v>0</v>
      </c>
      <c r="H205" s="92">
        <f t="shared" si="22"/>
        <v>0</v>
      </c>
      <c r="I205" s="96">
        <f t="shared" si="24"/>
        <v>4920000</v>
      </c>
    </row>
    <row r="206" spans="1:9" ht="45" x14ac:dyDescent="0.2">
      <c r="A206" s="93" t="s">
        <v>251</v>
      </c>
      <c r="B206" s="94" t="s">
        <v>196</v>
      </c>
      <c r="C206" s="95" t="s">
        <v>248</v>
      </c>
      <c r="D206" s="95" t="s">
        <v>252</v>
      </c>
      <c r="E206" s="95"/>
      <c r="F206" s="96">
        <f t="shared" si="23"/>
        <v>4920000</v>
      </c>
      <c r="G206" s="97">
        <f t="shared" si="21"/>
        <v>0</v>
      </c>
      <c r="H206" s="92">
        <f t="shared" si="22"/>
        <v>0</v>
      </c>
      <c r="I206" s="96">
        <f t="shared" si="24"/>
        <v>4920000</v>
      </c>
    </row>
    <row r="207" spans="1:9" ht="22.5" x14ac:dyDescent="0.2">
      <c r="A207" s="93" t="s">
        <v>162</v>
      </c>
      <c r="B207" s="94" t="s">
        <v>196</v>
      </c>
      <c r="C207" s="95" t="s">
        <v>248</v>
      </c>
      <c r="D207" s="95" t="s">
        <v>252</v>
      </c>
      <c r="E207" s="95" t="s">
        <v>163</v>
      </c>
      <c r="F207" s="96">
        <f t="shared" si="23"/>
        <v>4920000</v>
      </c>
      <c r="G207" s="97">
        <f t="shared" si="21"/>
        <v>0</v>
      </c>
      <c r="H207" s="92">
        <f t="shared" si="22"/>
        <v>0</v>
      </c>
      <c r="I207" s="96">
        <f t="shared" si="24"/>
        <v>4920000</v>
      </c>
    </row>
    <row r="208" spans="1:9" ht="22.5" x14ac:dyDescent="0.2">
      <c r="A208" s="93" t="s">
        <v>253</v>
      </c>
      <c r="B208" s="94" t="s">
        <v>196</v>
      </c>
      <c r="C208" s="95" t="s">
        <v>248</v>
      </c>
      <c r="D208" s="95" t="s">
        <v>252</v>
      </c>
      <c r="E208" s="95" t="s">
        <v>254</v>
      </c>
      <c r="F208" s="96">
        <f t="shared" si="23"/>
        <v>4920000</v>
      </c>
      <c r="G208" s="97">
        <f t="shared" si="21"/>
        <v>0</v>
      </c>
      <c r="H208" s="92">
        <f t="shared" si="22"/>
        <v>0</v>
      </c>
      <c r="I208" s="96">
        <f t="shared" si="24"/>
        <v>4920000</v>
      </c>
    </row>
    <row r="209" spans="1:9" ht="33.75" x14ac:dyDescent="0.2">
      <c r="A209" s="93" t="s">
        <v>255</v>
      </c>
      <c r="B209" s="94" t="s">
        <v>196</v>
      </c>
      <c r="C209" s="94" t="s">
        <v>248</v>
      </c>
      <c r="D209" s="94" t="s">
        <v>252</v>
      </c>
      <c r="E209" s="94" t="s">
        <v>256</v>
      </c>
      <c r="F209" s="96">
        <v>4920000</v>
      </c>
      <c r="G209" s="97">
        <f t="shared" si="21"/>
        <v>0</v>
      </c>
      <c r="H209" s="92">
        <f t="shared" si="22"/>
        <v>0</v>
      </c>
      <c r="I209" s="96">
        <v>4920000</v>
      </c>
    </row>
    <row r="210" spans="1:9" ht="22.5" x14ac:dyDescent="0.2">
      <c r="A210" s="93" t="s">
        <v>273</v>
      </c>
      <c r="B210" s="94" t="s">
        <v>196</v>
      </c>
      <c r="C210" s="95" t="s">
        <v>274</v>
      </c>
      <c r="D210" s="95"/>
      <c r="E210" s="95"/>
      <c r="F210" s="96">
        <v>0</v>
      </c>
      <c r="G210" s="97">
        <f t="shared" si="21"/>
        <v>2209671</v>
      </c>
      <c r="H210" s="98">
        <v>100</v>
      </c>
      <c r="I210" s="96">
        <f>I211</f>
        <v>2209671</v>
      </c>
    </row>
    <row r="211" spans="1:9" ht="56.25" x14ac:dyDescent="0.2">
      <c r="A211" s="93" t="s">
        <v>138</v>
      </c>
      <c r="B211" s="94" t="s">
        <v>196</v>
      </c>
      <c r="C211" s="94" t="s">
        <v>274</v>
      </c>
      <c r="D211" s="95" t="s">
        <v>139</v>
      </c>
      <c r="E211" s="94"/>
      <c r="F211" s="96">
        <v>0</v>
      </c>
      <c r="G211" s="97">
        <f t="shared" si="21"/>
        <v>2209671</v>
      </c>
      <c r="H211" s="98">
        <v>100</v>
      </c>
      <c r="I211" s="96">
        <f>I212</f>
        <v>2209671</v>
      </c>
    </row>
    <row r="212" spans="1:9" x14ac:dyDescent="0.2">
      <c r="A212" s="93" t="s">
        <v>150</v>
      </c>
      <c r="B212" s="94" t="s">
        <v>196</v>
      </c>
      <c r="C212" s="94" t="s">
        <v>274</v>
      </c>
      <c r="D212" s="95" t="s">
        <v>151</v>
      </c>
      <c r="E212" s="94"/>
      <c r="F212" s="96">
        <v>0</v>
      </c>
      <c r="G212" s="97">
        <f t="shared" si="21"/>
        <v>2209671</v>
      </c>
      <c r="H212" s="98">
        <v>100</v>
      </c>
      <c r="I212" s="96">
        <f>I213+I217</f>
        <v>2209671</v>
      </c>
    </row>
    <row r="213" spans="1:9" ht="78.75" x14ac:dyDescent="0.2">
      <c r="A213" s="93" t="s">
        <v>142</v>
      </c>
      <c r="B213" s="94" t="s">
        <v>196</v>
      </c>
      <c r="C213" s="94" t="s">
        <v>274</v>
      </c>
      <c r="D213" s="95" t="s">
        <v>151</v>
      </c>
      <c r="E213" s="94" t="s">
        <v>143</v>
      </c>
      <c r="F213" s="96">
        <v>0</v>
      </c>
      <c r="G213" s="97">
        <f t="shared" si="21"/>
        <v>2209296</v>
      </c>
      <c r="H213" s="98">
        <v>100</v>
      </c>
      <c r="I213" s="96">
        <f>I214</f>
        <v>2209296</v>
      </c>
    </row>
    <row r="214" spans="1:9" ht="33.75" x14ac:dyDescent="0.2">
      <c r="A214" s="93" t="s">
        <v>144</v>
      </c>
      <c r="B214" s="94" t="s">
        <v>196</v>
      </c>
      <c r="C214" s="94" t="s">
        <v>274</v>
      </c>
      <c r="D214" s="95" t="s">
        <v>151</v>
      </c>
      <c r="E214" s="94" t="s">
        <v>145</v>
      </c>
      <c r="F214" s="96">
        <v>0</v>
      </c>
      <c r="G214" s="97">
        <f t="shared" si="21"/>
        <v>2209296</v>
      </c>
      <c r="H214" s="98">
        <v>100</v>
      </c>
      <c r="I214" s="96">
        <f>I215+I216</f>
        <v>2209296</v>
      </c>
    </row>
    <row r="215" spans="1:9" ht="22.5" x14ac:dyDescent="0.2">
      <c r="A215" s="93" t="s">
        <v>146</v>
      </c>
      <c r="B215" s="94" t="s">
        <v>196</v>
      </c>
      <c r="C215" s="94" t="s">
        <v>274</v>
      </c>
      <c r="D215" s="94" t="s">
        <v>151</v>
      </c>
      <c r="E215" s="94" t="s">
        <v>147</v>
      </c>
      <c r="F215" s="96">
        <v>0</v>
      </c>
      <c r="G215" s="97">
        <f t="shared" si="21"/>
        <v>2204296</v>
      </c>
      <c r="H215" s="98">
        <v>100</v>
      </c>
      <c r="I215" s="96">
        <v>2204296</v>
      </c>
    </row>
    <row r="216" spans="1:9" ht="22.5" x14ac:dyDescent="0.2">
      <c r="A216" s="93" t="s">
        <v>152</v>
      </c>
      <c r="B216" s="94" t="s">
        <v>196</v>
      </c>
      <c r="C216" s="94" t="s">
        <v>274</v>
      </c>
      <c r="D216" s="94" t="s">
        <v>151</v>
      </c>
      <c r="E216" s="94" t="s">
        <v>153</v>
      </c>
      <c r="F216" s="96">
        <v>0</v>
      </c>
      <c r="G216" s="97">
        <f t="shared" si="21"/>
        <v>5000</v>
      </c>
      <c r="H216" s="98">
        <v>100</v>
      </c>
      <c r="I216" s="96">
        <v>5000</v>
      </c>
    </row>
    <row r="217" spans="1:9" ht="22.5" x14ac:dyDescent="0.2">
      <c r="A217" s="93" t="s">
        <v>154</v>
      </c>
      <c r="B217" s="94" t="s">
        <v>196</v>
      </c>
      <c r="C217" s="94" t="s">
        <v>274</v>
      </c>
      <c r="D217" s="95" t="s">
        <v>151</v>
      </c>
      <c r="E217" s="94" t="s">
        <v>155</v>
      </c>
      <c r="F217" s="96">
        <v>0</v>
      </c>
      <c r="G217" s="97">
        <f t="shared" si="21"/>
        <v>375</v>
      </c>
      <c r="H217" s="98">
        <v>100</v>
      </c>
      <c r="I217" s="96">
        <f>I218</f>
        <v>375</v>
      </c>
    </row>
    <row r="218" spans="1:9" ht="33.75" x14ac:dyDescent="0.2">
      <c r="A218" s="93" t="s">
        <v>156</v>
      </c>
      <c r="B218" s="94" t="s">
        <v>196</v>
      </c>
      <c r="C218" s="94" t="s">
        <v>274</v>
      </c>
      <c r="D218" s="95" t="s">
        <v>151</v>
      </c>
      <c r="E218" s="94" t="s">
        <v>157</v>
      </c>
      <c r="F218" s="96">
        <v>0</v>
      </c>
      <c r="G218" s="97">
        <f t="shared" si="21"/>
        <v>375</v>
      </c>
      <c r="H218" s="98">
        <v>100</v>
      </c>
      <c r="I218" s="96">
        <f>I219+I220</f>
        <v>375</v>
      </c>
    </row>
    <row r="219" spans="1:9" ht="33.75" x14ac:dyDescent="0.2">
      <c r="A219" s="93" t="s">
        <v>158</v>
      </c>
      <c r="B219" s="94" t="s">
        <v>196</v>
      </c>
      <c r="C219" s="94" t="s">
        <v>274</v>
      </c>
      <c r="D219" s="94" t="s">
        <v>151</v>
      </c>
      <c r="E219" s="94" t="s">
        <v>159</v>
      </c>
      <c r="F219" s="96">
        <v>0</v>
      </c>
      <c r="G219" s="97">
        <f t="shared" si="21"/>
        <v>0</v>
      </c>
      <c r="H219" s="98">
        <v>100</v>
      </c>
      <c r="I219" s="96">
        <v>0</v>
      </c>
    </row>
    <row r="220" spans="1:9" ht="33.75" x14ac:dyDescent="0.2">
      <c r="A220" s="93" t="s">
        <v>160</v>
      </c>
      <c r="B220" s="94" t="s">
        <v>196</v>
      </c>
      <c r="C220" s="94" t="s">
        <v>274</v>
      </c>
      <c r="D220" s="94" t="s">
        <v>151</v>
      </c>
      <c r="E220" s="94" t="s">
        <v>161</v>
      </c>
      <c r="F220" s="96">
        <v>0</v>
      </c>
      <c r="G220" s="97">
        <f t="shared" si="21"/>
        <v>375</v>
      </c>
      <c r="H220" s="98">
        <v>100</v>
      </c>
      <c r="I220" s="96">
        <v>375</v>
      </c>
    </row>
    <row r="221" spans="1:9" x14ac:dyDescent="0.2">
      <c r="A221" s="87" t="s">
        <v>275</v>
      </c>
      <c r="B221" s="88" t="s">
        <v>196</v>
      </c>
      <c r="C221" s="89" t="s">
        <v>276</v>
      </c>
      <c r="D221" s="89"/>
      <c r="E221" s="89"/>
      <c r="F221" s="90">
        <f t="shared" ref="F221:I225" si="25">F222</f>
        <v>15596000</v>
      </c>
      <c r="G221" s="91">
        <f t="shared" si="21"/>
        <v>1173000</v>
      </c>
      <c r="H221" s="98">
        <f t="shared" si="22"/>
        <v>7.5211592716081048</v>
      </c>
      <c r="I221" s="90">
        <f t="shared" si="25"/>
        <v>16769000</v>
      </c>
    </row>
    <row r="222" spans="1:9" x14ac:dyDescent="0.2">
      <c r="A222" s="93" t="s">
        <v>277</v>
      </c>
      <c r="B222" s="94" t="s">
        <v>196</v>
      </c>
      <c r="C222" s="95" t="s">
        <v>278</v>
      </c>
      <c r="D222" s="95"/>
      <c r="E222" s="95"/>
      <c r="F222" s="96">
        <f t="shared" si="25"/>
        <v>15596000</v>
      </c>
      <c r="G222" s="97">
        <f t="shared" si="21"/>
        <v>1173000</v>
      </c>
      <c r="H222" s="98">
        <f t="shared" si="22"/>
        <v>7.5211592716081048</v>
      </c>
      <c r="I222" s="96">
        <f t="shared" si="25"/>
        <v>16769000</v>
      </c>
    </row>
    <row r="223" spans="1:9" ht="45" x14ac:dyDescent="0.2">
      <c r="A223" s="93" t="s">
        <v>279</v>
      </c>
      <c r="B223" s="94" t="s">
        <v>196</v>
      </c>
      <c r="C223" s="95" t="s">
        <v>278</v>
      </c>
      <c r="D223" s="95" t="s">
        <v>280</v>
      </c>
      <c r="E223" s="95"/>
      <c r="F223" s="96">
        <f t="shared" si="25"/>
        <v>15596000</v>
      </c>
      <c r="G223" s="97">
        <f t="shared" si="21"/>
        <v>1173000</v>
      </c>
      <c r="H223" s="98">
        <f t="shared" si="22"/>
        <v>7.5211592716081048</v>
      </c>
      <c r="I223" s="96">
        <f t="shared" si="25"/>
        <v>16769000</v>
      </c>
    </row>
    <row r="224" spans="1:9" ht="22.5" x14ac:dyDescent="0.2">
      <c r="A224" s="93" t="s">
        <v>207</v>
      </c>
      <c r="B224" s="94" t="s">
        <v>196</v>
      </c>
      <c r="C224" s="95" t="s">
        <v>278</v>
      </c>
      <c r="D224" s="95" t="s">
        <v>281</v>
      </c>
      <c r="E224" s="95"/>
      <c r="F224" s="96">
        <f t="shared" si="25"/>
        <v>15596000</v>
      </c>
      <c r="G224" s="97">
        <f t="shared" si="21"/>
        <v>1173000</v>
      </c>
      <c r="H224" s="98">
        <f t="shared" si="22"/>
        <v>7.5211592716081048</v>
      </c>
      <c r="I224" s="96">
        <f t="shared" si="25"/>
        <v>16769000</v>
      </c>
    </row>
    <row r="225" spans="1:9" ht="56.25" x14ac:dyDescent="0.2">
      <c r="A225" s="93" t="s">
        <v>282</v>
      </c>
      <c r="B225" s="94" t="s">
        <v>196</v>
      </c>
      <c r="C225" s="95" t="s">
        <v>278</v>
      </c>
      <c r="D225" s="95" t="s">
        <v>281</v>
      </c>
      <c r="E225" s="95" t="s">
        <v>283</v>
      </c>
      <c r="F225" s="96">
        <f t="shared" si="25"/>
        <v>15596000</v>
      </c>
      <c r="G225" s="97">
        <f t="shared" si="21"/>
        <v>1173000</v>
      </c>
      <c r="H225" s="98">
        <f t="shared" si="22"/>
        <v>7.5211592716081048</v>
      </c>
      <c r="I225" s="96">
        <f t="shared" si="25"/>
        <v>16769000</v>
      </c>
    </row>
    <row r="226" spans="1:9" x14ac:dyDescent="0.2">
      <c r="A226" s="93" t="s">
        <v>284</v>
      </c>
      <c r="B226" s="94" t="s">
        <v>196</v>
      </c>
      <c r="C226" s="95" t="s">
        <v>278</v>
      </c>
      <c r="D226" s="95" t="s">
        <v>281</v>
      </c>
      <c r="E226" s="95" t="s">
        <v>285</v>
      </c>
      <c r="F226" s="96">
        <f>F227+F228</f>
        <v>15596000</v>
      </c>
      <c r="G226" s="97">
        <f t="shared" si="21"/>
        <v>1173000</v>
      </c>
      <c r="H226" s="98">
        <f t="shared" si="22"/>
        <v>7.5211592716081048</v>
      </c>
      <c r="I226" s="96">
        <f>I227+I228</f>
        <v>16769000</v>
      </c>
    </row>
    <row r="227" spans="1:9" ht="67.5" x14ac:dyDescent="0.2">
      <c r="A227" s="93" t="s">
        <v>286</v>
      </c>
      <c r="B227" s="94" t="s">
        <v>196</v>
      </c>
      <c r="C227" s="94" t="s">
        <v>278</v>
      </c>
      <c r="D227" s="94" t="s">
        <v>281</v>
      </c>
      <c r="E227" s="94" t="s">
        <v>287</v>
      </c>
      <c r="F227" s="96">
        <v>14681000</v>
      </c>
      <c r="G227" s="97">
        <f t="shared" si="21"/>
        <v>1173000</v>
      </c>
      <c r="H227" s="98">
        <f t="shared" si="22"/>
        <v>7.989918942851304</v>
      </c>
      <c r="I227" s="96">
        <v>15854000</v>
      </c>
    </row>
    <row r="228" spans="1:9" ht="22.5" x14ac:dyDescent="0.2">
      <c r="A228" s="93" t="s">
        <v>288</v>
      </c>
      <c r="B228" s="94" t="s">
        <v>196</v>
      </c>
      <c r="C228" s="94" t="s">
        <v>278</v>
      </c>
      <c r="D228" s="94" t="s">
        <v>281</v>
      </c>
      <c r="E228" s="94" t="s">
        <v>289</v>
      </c>
      <c r="F228" s="96">
        <v>915000</v>
      </c>
      <c r="G228" s="97">
        <f t="shared" si="21"/>
        <v>0</v>
      </c>
      <c r="H228" s="92">
        <f t="shared" si="22"/>
        <v>0</v>
      </c>
      <c r="I228" s="96">
        <v>915000</v>
      </c>
    </row>
    <row r="229" spans="1:9" ht="33.75" x14ac:dyDescent="0.2">
      <c r="A229" s="83" t="s">
        <v>290</v>
      </c>
      <c r="B229" s="84" t="s">
        <v>291</v>
      </c>
      <c r="C229" s="84"/>
      <c r="D229" s="84" t="s">
        <v>133</v>
      </c>
      <c r="E229" s="84" t="s">
        <v>133</v>
      </c>
      <c r="F229" s="85">
        <f>F230</f>
        <v>181270400</v>
      </c>
      <c r="G229" s="86">
        <f t="shared" si="21"/>
        <v>-1019204</v>
      </c>
      <c r="H229" s="82">
        <f t="shared" si="22"/>
        <v>-0.56225616537504186</v>
      </c>
      <c r="I229" s="85">
        <f>I230</f>
        <v>180251196</v>
      </c>
    </row>
    <row r="230" spans="1:9" x14ac:dyDescent="0.2">
      <c r="A230" s="87" t="s">
        <v>134</v>
      </c>
      <c r="B230" s="88" t="s">
        <v>291</v>
      </c>
      <c r="C230" s="89" t="s">
        <v>135</v>
      </c>
      <c r="D230" s="89"/>
      <c r="E230" s="89"/>
      <c r="F230" s="90">
        <f>F231+F245+F250</f>
        <v>181270400</v>
      </c>
      <c r="G230" s="91">
        <f t="shared" si="21"/>
        <v>-1019204</v>
      </c>
      <c r="H230" s="98">
        <f t="shared" si="22"/>
        <v>-0.56225616537504186</v>
      </c>
      <c r="I230" s="90">
        <f>I231+I245+I250</f>
        <v>180251196</v>
      </c>
    </row>
    <row r="231" spans="1:9" ht="56.25" x14ac:dyDescent="0.2">
      <c r="A231" s="93" t="s">
        <v>178</v>
      </c>
      <c r="B231" s="94" t="s">
        <v>291</v>
      </c>
      <c r="C231" s="95" t="s">
        <v>179</v>
      </c>
      <c r="D231" s="95"/>
      <c r="E231" s="95"/>
      <c r="F231" s="96">
        <f>F232</f>
        <v>58668800</v>
      </c>
      <c r="G231" s="97">
        <f t="shared" si="21"/>
        <v>0</v>
      </c>
      <c r="H231" s="92">
        <f t="shared" si="22"/>
        <v>0</v>
      </c>
      <c r="I231" s="96">
        <f>I232</f>
        <v>58668800</v>
      </c>
    </row>
    <row r="232" spans="1:9" ht="56.25" x14ac:dyDescent="0.2">
      <c r="A232" s="93" t="s">
        <v>138</v>
      </c>
      <c r="B232" s="94" t="s">
        <v>291</v>
      </c>
      <c r="C232" s="95" t="s">
        <v>179</v>
      </c>
      <c r="D232" s="95" t="s">
        <v>139</v>
      </c>
      <c r="E232" s="95"/>
      <c r="F232" s="96">
        <f>F233</f>
        <v>58668800</v>
      </c>
      <c r="G232" s="97">
        <f t="shared" si="21"/>
        <v>0</v>
      </c>
      <c r="H232" s="92">
        <f t="shared" si="22"/>
        <v>0</v>
      </c>
      <c r="I232" s="96">
        <f>I233</f>
        <v>58668800</v>
      </c>
    </row>
    <row r="233" spans="1:9" x14ac:dyDescent="0.2">
      <c r="A233" s="93" t="s">
        <v>150</v>
      </c>
      <c r="B233" s="94" t="s">
        <v>291</v>
      </c>
      <c r="C233" s="95" t="s">
        <v>179</v>
      </c>
      <c r="D233" s="95" t="s">
        <v>151</v>
      </c>
      <c r="E233" s="95"/>
      <c r="F233" s="96">
        <f>F234+F238+F242</f>
        <v>58668800</v>
      </c>
      <c r="G233" s="97">
        <f t="shared" si="21"/>
        <v>0</v>
      </c>
      <c r="H233" s="92">
        <f t="shared" si="22"/>
        <v>0</v>
      </c>
      <c r="I233" s="96">
        <f>I234+I238+I242</f>
        <v>58668800</v>
      </c>
    </row>
    <row r="234" spans="1:9" ht="78.75" x14ac:dyDescent="0.2">
      <c r="A234" s="93" t="s">
        <v>142</v>
      </c>
      <c r="B234" s="94" t="s">
        <v>291</v>
      </c>
      <c r="C234" s="95" t="s">
        <v>179</v>
      </c>
      <c r="D234" s="95" t="s">
        <v>151</v>
      </c>
      <c r="E234" s="95" t="s">
        <v>143</v>
      </c>
      <c r="F234" s="96">
        <f>F235</f>
        <v>52755100</v>
      </c>
      <c r="G234" s="97">
        <f t="shared" si="21"/>
        <v>0</v>
      </c>
      <c r="H234" s="92">
        <f t="shared" si="22"/>
        <v>0</v>
      </c>
      <c r="I234" s="96">
        <f>I235</f>
        <v>52755100</v>
      </c>
    </row>
    <row r="235" spans="1:9" ht="33.75" x14ac:dyDescent="0.2">
      <c r="A235" s="93" t="s">
        <v>144</v>
      </c>
      <c r="B235" s="94" t="s">
        <v>291</v>
      </c>
      <c r="C235" s="95" t="s">
        <v>179</v>
      </c>
      <c r="D235" s="95" t="s">
        <v>151</v>
      </c>
      <c r="E235" s="95" t="s">
        <v>145</v>
      </c>
      <c r="F235" s="96">
        <f>F236+F237</f>
        <v>52755100</v>
      </c>
      <c r="G235" s="97">
        <f t="shared" si="21"/>
        <v>0</v>
      </c>
      <c r="H235" s="92">
        <f t="shared" si="22"/>
        <v>0</v>
      </c>
      <c r="I235" s="96">
        <f>I236+I237</f>
        <v>52755100</v>
      </c>
    </row>
    <row r="236" spans="1:9" ht="22.5" x14ac:dyDescent="0.2">
      <c r="A236" s="93" t="s">
        <v>146</v>
      </c>
      <c r="B236" s="94" t="s">
        <v>291</v>
      </c>
      <c r="C236" s="94" t="s">
        <v>179</v>
      </c>
      <c r="D236" s="94" t="s">
        <v>151</v>
      </c>
      <c r="E236" s="94" t="s">
        <v>147</v>
      </c>
      <c r="F236" s="96">
        <v>50750800</v>
      </c>
      <c r="G236" s="97">
        <f t="shared" si="21"/>
        <v>0</v>
      </c>
      <c r="H236" s="92">
        <f t="shared" si="22"/>
        <v>0</v>
      </c>
      <c r="I236" s="96">
        <v>50750800</v>
      </c>
    </row>
    <row r="237" spans="1:9" ht="22.5" x14ac:dyDescent="0.2">
      <c r="A237" s="93" t="s">
        <v>152</v>
      </c>
      <c r="B237" s="94" t="s">
        <v>291</v>
      </c>
      <c r="C237" s="94" t="s">
        <v>179</v>
      </c>
      <c r="D237" s="94" t="s">
        <v>151</v>
      </c>
      <c r="E237" s="94" t="s">
        <v>153</v>
      </c>
      <c r="F237" s="96">
        <v>2004300</v>
      </c>
      <c r="G237" s="97">
        <f t="shared" si="21"/>
        <v>0</v>
      </c>
      <c r="H237" s="92">
        <f t="shared" si="22"/>
        <v>0</v>
      </c>
      <c r="I237" s="96">
        <v>2004300</v>
      </c>
    </row>
    <row r="238" spans="1:9" ht="22.5" x14ac:dyDescent="0.2">
      <c r="A238" s="93" t="s">
        <v>154</v>
      </c>
      <c r="B238" s="94" t="s">
        <v>291</v>
      </c>
      <c r="C238" s="95" t="s">
        <v>179</v>
      </c>
      <c r="D238" s="95" t="s">
        <v>151</v>
      </c>
      <c r="E238" s="95" t="s">
        <v>155</v>
      </c>
      <c r="F238" s="96">
        <f>F239</f>
        <v>5882700</v>
      </c>
      <c r="G238" s="97">
        <f t="shared" si="21"/>
        <v>0</v>
      </c>
      <c r="H238" s="92">
        <f t="shared" si="22"/>
        <v>0</v>
      </c>
      <c r="I238" s="96">
        <f>I239</f>
        <v>5882700</v>
      </c>
    </row>
    <row r="239" spans="1:9" ht="33.75" x14ac:dyDescent="0.2">
      <c r="A239" s="93" t="s">
        <v>156</v>
      </c>
      <c r="B239" s="94" t="s">
        <v>291</v>
      </c>
      <c r="C239" s="95" t="s">
        <v>179</v>
      </c>
      <c r="D239" s="95" t="s">
        <v>151</v>
      </c>
      <c r="E239" s="95" t="s">
        <v>157</v>
      </c>
      <c r="F239" s="96">
        <f>F240+F241</f>
        <v>5882700</v>
      </c>
      <c r="G239" s="97">
        <f t="shared" si="21"/>
        <v>0</v>
      </c>
      <c r="H239" s="92">
        <f t="shared" si="22"/>
        <v>0</v>
      </c>
      <c r="I239" s="96">
        <f>I240+I241</f>
        <v>5882700</v>
      </c>
    </row>
    <row r="240" spans="1:9" ht="33.75" x14ac:dyDescent="0.2">
      <c r="A240" s="93" t="s">
        <v>158</v>
      </c>
      <c r="B240" s="94" t="s">
        <v>291</v>
      </c>
      <c r="C240" s="94" t="s">
        <v>179</v>
      </c>
      <c r="D240" s="94" t="s">
        <v>151</v>
      </c>
      <c r="E240" s="94" t="s">
        <v>159</v>
      </c>
      <c r="F240" s="96">
        <v>5122400</v>
      </c>
      <c r="G240" s="97">
        <f t="shared" si="21"/>
        <v>0</v>
      </c>
      <c r="H240" s="92">
        <f t="shared" si="22"/>
        <v>0</v>
      </c>
      <c r="I240" s="96">
        <v>5122400</v>
      </c>
    </row>
    <row r="241" spans="1:9" ht="33.75" x14ac:dyDescent="0.2">
      <c r="A241" s="93" t="s">
        <v>160</v>
      </c>
      <c r="B241" s="94" t="s">
        <v>291</v>
      </c>
      <c r="C241" s="94" t="s">
        <v>179</v>
      </c>
      <c r="D241" s="94" t="s">
        <v>151</v>
      </c>
      <c r="E241" s="94" t="s">
        <v>161</v>
      </c>
      <c r="F241" s="96">
        <v>760300</v>
      </c>
      <c r="G241" s="97">
        <f t="shared" si="21"/>
        <v>0</v>
      </c>
      <c r="H241" s="92">
        <f t="shared" si="22"/>
        <v>0</v>
      </c>
      <c r="I241" s="96">
        <v>760300</v>
      </c>
    </row>
    <row r="242" spans="1:9" x14ac:dyDescent="0.2">
      <c r="A242" s="93" t="s">
        <v>170</v>
      </c>
      <c r="B242" s="94" t="s">
        <v>291</v>
      </c>
      <c r="C242" s="95" t="s">
        <v>179</v>
      </c>
      <c r="D242" s="95" t="s">
        <v>151</v>
      </c>
      <c r="E242" s="95" t="s">
        <v>171</v>
      </c>
      <c r="F242" s="96">
        <f>F243</f>
        <v>31000</v>
      </c>
      <c r="G242" s="97">
        <f t="shared" si="21"/>
        <v>0</v>
      </c>
      <c r="H242" s="92">
        <f t="shared" si="22"/>
        <v>0</v>
      </c>
      <c r="I242" s="96">
        <f>I243</f>
        <v>31000</v>
      </c>
    </row>
    <row r="243" spans="1:9" ht="22.5" x14ac:dyDescent="0.2">
      <c r="A243" s="93" t="s">
        <v>172</v>
      </c>
      <c r="B243" s="94" t="s">
        <v>291</v>
      </c>
      <c r="C243" s="95" t="s">
        <v>179</v>
      </c>
      <c r="D243" s="95" t="s">
        <v>151</v>
      </c>
      <c r="E243" s="95" t="s">
        <v>173</v>
      </c>
      <c r="F243" s="96">
        <f>F244</f>
        <v>31000</v>
      </c>
      <c r="G243" s="97">
        <f t="shared" si="21"/>
        <v>0</v>
      </c>
      <c r="H243" s="92">
        <f t="shared" si="22"/>
        <v>0</v>
      </c>
      <c r="I243" s="96">
        <f>I244</f>
        <v>31000</v>
      </c>
    </row>
    <row r="244" spans="1:9" ht="22.5" x14ac:dyDescent="0.2">
      <c r="A244" s="93" t="s">
        <v>174</v>
      </c>
      <c r="B244" s="94" t="s">
        <v>291</v>
      </c>
      <c r="C244" s="94" t="s">
        <v>179</v>
      </c>
      <c r="D244" s="94" t="s">
        <v>151</v>
      </c>
      <c r="E244" s="94" t="s">
        <v>175</v>
      </c>
      <c r="F244" s="96">
        <v>31000</v>
      </c>
      <c r="G244" s="97">
        <f t="shared" si="21"/>
        <v>0</v>
      </c>
      <c r="H244" s="92">
        <f t="shared" si="22"/>
        <v>0</v>
      </c>
      <c r="I244" s="96">
        <v>31000</v>
      </c>
    </row>
    <row r="245" spans="1:9" x14ac:dyDescent="0.2">
      <c r="A245" s="93" t="s">
        <v>292</v>
      </c>
      <c r="B245" s="94" t="s">
        <v>291</v>
      </c>
      <c r="C245" s="95" t="s">
        <v>293</v>
      </c>
      <c r="D245" s="95"/>
      <c r="E245" s="95"/>
      <c r="F245" s="96">
        <f t="shared" ref="F245:I248" si="26">F246</f>
        <v>105000000</v>
      </c>
      <c r="G245" s="97">
        <f t="shared" si="21"/>
        <v>-1019204</v>
      </c>
      <c r="H245" s="98">
        <f t="shared" si="22"/>
        <v>-0.97067047619047619</v>
      </c>
      <c r="I245" s="96">
        <f t="shared" si="26"/>
        <v>103980796</v>
      </c>
    </row>
    <row r="246" spans="1:9" x14ac:dyDescent="0.2">
      <c r="A246" s="93" t="s">
        <v>292</v>
      </c>
      <c r="B246" s="94" t="s">
        <v>291</v>
      </c>
      <c r="C246" s="95" t="s">
        <v>293</v>
      </c>
      <c r="D246" s="95" t="s">
        <v>294</v>
      </c>
      <c r="E246" s="94"/>
      <c r="F246" s="96">
        <f t="shared" si="26"/>
        <v>105000000</v>
      </c>
      <c r="G246" s="97">
        <f t="shared" si="21"/>
        <v>-1019204</v>
      </c>
      <c r="H246" s="98">
        <f t="shared" si="22"/>
        <v>-0.97067047619047619</v>
      </c>
      <c r="I246" s="96">
        <f t="shared" si="26"/>
        <v>103980796</v>
      </c>
    </row>
    <row r="247" spans="1:9" ht="22.5" x14ac:dyDescent="0.2">
      <c r="A247" s="93" t="s">
        <v>295</v>
      </c>
      <c r="B247" s="94" t="s">
        <v>291</v>
      </c>
      <c r="C247" s="95" t="s">
        <v>293</v>
      </c>
      <c r="D247" s="95" t="s">
        <v>296</v>
      </c>
      <c r="E247" s="94"/>
      <c r="F247" s="96">
        <f t="shared" si="26"/>
        <v>105000000</v>
      </c>
      <c r="G247" s="97">
        <f t="shared" si="21"/>
        <v>-1019204</v>
      </c>
      <c r="H247" s="98">
        <f t="shared" si="22"/>
        <v>-0.97067047619047619</v>
      </c>
      <c r="I247" s="96">
        <f t="shared" si="26"/>
        <v>103980796</v>
      </c>
    </row>
    <row r="248" spans="1:9" x14ac:dyDescent="0.2">
      <c r="A248" s="93" t="s">
        <v>170</v>
      </c>
      <c r="B248" s="94" t="s">
        <v>291</v>
      </c>
      <c r="C248" s="95" t="s">
        <v>293</v>
      </c>
      <c r="D248" s="95" t="s">
        <v>296</v>
      </c>
      <c r="E248" s="94" t="s">
        <v>171</v>
      </c>
      <c r="F248" s="96">
        <f t="shared" si="26"/>
        <v>105000000</v>
      </c>
      <c r="G248" s="97">
        <f t="shared" si="21"/>
        <v>-1019204</v>
      </c>
      <c r="H248" s="98">
        <f t="shared" si="22"/>
        <v>-0.97067047619047619</v>
      </c>
      <c r="I248" s="96">
        <f t="shared" si="26"/>
        <v>103980796</v>
      </c>
    </row>
    <row r="249" spans="1:9" ht="22.5" x14ac:dyDescent="0.2">
      <c r="A249" s="100" t="s">
        <v>297</v>
      </c>
      <c r="B249" s="101" t="s">
        <v>291</v>
      </c>
      <c r="C249" s="101" t="s">
        <v>293</v>
      </c>
      <c r="D249" s="101" t="s">
        <v>296</v>
      </c>
      <c r="E249" s="101" t="s">
        <v>298</v>
      </c>
      <c r="F249" s="103">
        <v>105000000</v>
      </c>
      <c r="G249" s="104">
        <f t="shared" si="21"/>
        <v>-1019204</v>
      </c>
      <c r="H249" s="98">
        <f t="shared" si="22"/>
        <v>-0.97067047619047619</v>
      </c>
      <c r="I249" s="103">
        <v>103980796</v>
      </c>
    </row>
    <row r="250" spans="1:9" ht="22.5" x14ac:dyDescent="0.2">
      <c r="A250" s="93" t="s">
        <v>182</v>
      </c>
      <c r="B250" s="94" t="s">
        <v>291</v>
      </c>
      <c r="C250" s="95" t="s">
        <v>183</v>
      </c>
      <c r="D250" s="95"/>
      <c r="E250" s="95"/>
      <c r="F250" s="96">
        <f>F251+F257</f>
        <v>17601600</v>
      </c>
      <c r="G250" s="97">
        <f t="shared" si="21"/>
        <v>0</v>
      </c>
      <c r="H250" s="92">
        <f t="shared" si="22"/>
        <v>0</v>
      </c>
      <c r="I250" s="96">
        <f>I251+I257</f>
        <v>17601600</v>
      </c>
    </row>
    <row r="251" spans="1:9" ht="33.75" x14ac:dyDescent="0.2">
      <c r="A251" s="93" t="s">
        <v>184</v>
      </c>
      <c r="B251" s="94" t="s">
        <v>291</v>
      </c>
      <c r="C251" s="95" t="s">
        <v>183</v>
      </c>
      <c r="D251" s="95" t="s">
        <v>185</v>
      </c>
      <c r="E251" s="95"/>
      <c r="F251" s="96">
        <f t="shared" ref="F251:I255" si="27">F252</f>
        <v>14000000</v>
      </c>
      <c r="G251" s="97">
        <f t="shared" si="21"/>
        <v>0</v>
      </c>
      <c r="H251" s="92">
        <f t="shared" si="22"/>
        <v>0</v>
      </c>
      <c r="I251" s="96">
        <f t="shared" si="27"/>
        <v>14000000</v>
      </c>
    </row>
    <row r="252" spans="1:9" ht="22.5" x14ac:dyDescent="0.2">
      <c r="A252" s="93" t="s">
        <v>186</v>
      </c>
      <c r="B252" s="94" t="s">
        <v>291</v>
      </c>
      <c r="C252" s="95" t="s">
        <v>183</v>
      </c>
      <c r="D252" s="95" t="s">
        <v>187</v>
      </c>
      <c r="E252" s="95"/>
      <c r="F252" s="96">
        <f t="shared" si="27"/>
        <v>14000000</v>
      </c>
      <c r="G252" s="97">
        <f t="shared" si="21"/>
        <v>0</v>
      </c>
      <c r="H252" s="92">
        <f t="shared" si="22"/>
        <v>0</v>
      </c>
      <c r="I252" s="96">
        <f t="shared" si="27"/>
        <v>14000000</v>
      </c>
    </row>
    <row r="253" spans="1:9" ht="22.5" x14ac:dyDescent="0.2">
      <c r="A253" s="93" t="s">
        <v>299</v>
      </c>
      <c r="B253" s="94" t="s">
        <v>291</v>
      </c>
      <c r="C253" s="95" t="s">
        <v>183</v>
      </c>
      <c r="D253" s="95" t="s">
        <v>300</v>
      </c>
      <c r="E253" s="95"/>
      <c r="F253" s="96">
        <f t="shared" si="27"/>
        <v>14000000</v>
      </c>
      <c r="G253" s="97">
        <f t="shared" si="21"/>
        <v>0</v>
      </c>
      <c r="H253" s="92">
        <f t="shared" si="22"/>
        <v>0</v>
      </c>
      <c r="I253" s="96">
        <f t="shared" si="27"/>
        <v>14000000</v>
      </c>
    </row>
    <row r="254" spans="1:9" x14ac:dyDescent="0.2">
      <c r="A254" s="93" t="s">
        <v>170</v>
      </c>
      <c r="B254" s="94" t="s">
        <v>291</v>
      </c>
      <c r="C254" s="95" t="s">
        <v>183</v>
      </c>
      <c r="D254" s="95" t="s">
        <v>300</v>
      </c>
      <c r="E254" s="95" t="s">
        <v>171</v>
      </c>
      <c r="F254" s="96">
        <f t="shared" si="27"/>
        <v>14000000</v>
      </c>
      <c r="G254" s="97">
        <f t="shared" si="21"/>
        <v>0</v>
      </c>
      <c r="H254" s="92">
        <f t="shared" si="22"/>
        <v>0</v>
      </c>
      <c r="I254" s="96">
        <f t="shared" si="27"/>
        <v>14000000</v>
      </c>
    </row>
    <row r="255" spans="1:9" ht="67.5" x14ac:dyDescent="0.2">
      <c r="A255" s="93" t="s">
        <v>301</v>
      </c>
      <c r="B255" s="94" t="s">
        <v>291</v>
      </c>
      <c r="C255" s="95" t="s">
        <v>183</v>
      </c>
      <c r="D255" s="95" t="s">
        <v>300</v>
      </c>
      <c r="E255" s="95" t="s">
        <v>302</v>
      </c>
      <c r="F255" s="96">
        <f t="shared" si="27"/>
        <v>14000000</v>
      </c>
      <c r="G255" s="97">
        <f t="shared" si="21"/>
        <v>0</v>
      </c>
      <c r="H255" s="92">
        <f t="shared" si="22"/>
        <v>0</v>
      </c>
      <c r="I255" s="96">
        <f t="shared" si="27"/>
        <v>14000000</v>
      </c>
    </row>
    <row r="256" spans="1:9" ht="22.5" x14ac:dyDescent="0.2">
      <c r="A256" s="93" t="s">
        <v>303</v>
      </c>
      <c r="B256" s="94" t="s">
        <v>291</v>
      </c>
      <c r="C256" s="94" t="s">
        <v>183</v>
      </c>
      <c r="D256" s="94" t="s">
        <v>300</v>
      </c>
      <c r="E256" s="94" t="s">
        <v>304</v>
      </c>
      <c r="F256" s="96">
        <v>14000000</v>
      </c>
      <c r="G256" s="97">
        <f t="shared" si="21"/>
        <v>0</v>
      </c>
      <c r="H256" s="92">
        <f t="shared" si="22"/>
        <v>0</v>
      </c>
      <c r="I256" s="96">
        <v>14000000</v>
      </c>
    </row>
    <row r="257" spans="1:10" ht="22.5" x14ac:dyDescent="0.2">
      <c r="A257" s="93" t="s">
        <v>190</v>
      </c>
      <c r="B257" s="94" t="s">
        <v>291</v>
      </c>
      <c r="C257" s="95" t="s">
        <v>183</v>
      </c>
      <c r="D257" s="95" t="s">
        <v>191</v>
      </c>
      <c r="E257" s="95"/>
      <c r="F257" s="96">
        <f>F258+F262+F267</f>
        <v>3601600</v>
      </c>
      <c r="G257" s="97">
        <f t="shared" si="21"/>
        <v>0</v>
      </c>
      <c r="H257" s="92">
        <f t="shared" si="22"/>
        <v>0</v>
      </c>
      <c r="I257" s="96">
        <f>I258+I262+I267</f>
        <v>3601600</v>
      </c>
    </row>
    <row r="258" spans="1:10" ht="78.75" x14ac:dyDescent="0.2">
      <c r="A258" s="93" t="s">
        <v>192</v>
      </c>
      <c r="B258" s="94" t="s">
        <v>291</v>
      </c>
      <c r="C258" s="95" t="s">
        <v>183</v>
      </c>
      <c r="D258" s="95" t="s">
        <v>193</v>
      </c>
      <c r="E258" s="95"/>
      <c r="F258" s="96">
        <f t="shared" ref="F258:I260" si="28">F259</f>
        <v>968600</v>
      </c>
      <c r="G258" s="97">
        <f t="shared" si="21"/>
        <v>0</v>
      </c>
      <c r="H258" s="92">
        <f t="shared" si="22"/>
        <v>0</v>
      </c>
      <c r="I258" s="96">
        <f t="shared" si="28"/>
        <v>968600</v>
      </c>
    </row>
    <row r="259" spans="1:10" ht="22.5" x14ac:dyDescent="0.2">
      <c r="A259" s="93" t="s">
        <v>154</v>
      </c>
      <c r="B259" s="94" t="s">
        <v>291</v>
      </c>
      <c r="C259" s="95" t="s">
        <v>183</v>
      </c>
      <c r="D259" s="95" t="s">
        <v>193</v>
      </c>
      <c r="E259" s="95" t="s">
        <v>155</v>
      </c>
      <c r="F259" s="96">
        <f t="shared" si="28"/>
        <v>968600</v>
      </c>
      <c r="G259" s="97">
        <f t="shared" si="21"/>
        <v>0</v>
      </c>
      <c r="H259" s="92">
        <f t="shared" si="22"/>
        <v>0</v>
      </c>
      <c r="I259" s="96">
        <f t="shared" si="28"/>
        <v>968600</v>
      </c>
    </row>
    <row r="260" spans="1:10" ht="33.75" x14ac:dyDescent="0.2">
      <c r="A260" s="93" t="s">
        <v>156</v>
      </c>
      <c r="B260" s="94" t="s">
        <v>291</v>
      </c>
      <c r="C260" s="95" t="s">
        <v>183</v>
      </c>
      <c r="D260" s="95" t="s">
        <v>193</v>
      </c>
      <c r="E260" s="95" t="s">
        <v>157</v>
      </c>
      <c r="F260" s="96">
        <f t="shared" si="28"/>
        <v>968600</v>
      </c>
      <c r="G260" s="97">
        <f t="shared" si="21"/>
        <v>0</v>
      </c>
      <c r="H260" s="92">
        <f t="shared" si="22"/>
        <v>0</v>
      </c>
      <c r="I260" s="96">
        <f t="shared" si="28"/>
        <v>968600</v>
      </c>
    </row>
    <row r="261" spans="1:10" ht="33.75" x14ac:dyDescent="0.2">
      <c r="A261" s="93" t="s">
        <v>158</v>
      </c>
      <c r="B261" s="94" t="s">
        <v>291</v>
      </c>
      <c r="C261" s="94" t="s">
        <v>183</v>
      </c>
      <c r="D261" s="94" t="s">
        <v>193</v>
      </c>
      <c r="E261" s="94" t="s">
        <v>159</v>
      </c>
      <c r="F261" s="96">
        <v>968600</v>
      </c>
      <c r="G261" s="97">
        <f t="shared" si="21"/>
        <v>0</v>
      </c>
      <c r="H261" s="92">
        <f t="shared" si="22"/>
        <v>0</v>
      </c>
      <c r="I261" s="96">
        <v>968600</v>
      </c>
    </row>
    <row r="262" spans="1:10" ht="45" x14ac:dyDescent="0.2">
      <c r="A262" s="93" t="s">
        <v>194</v>
      </c>
      <c r="B262" s="94" t="s">
        <v>291</v>
      </c>
      <c r="C262" s="95" t="s">
        <v>183</v>
      </c>
      <c r="D262" s="95" t="s">
        <v>195</v>
      </c>
      <c r="E262" s="95"/>
      <c r="F262" s="96">
        <f t="shared" ref="F262:I264" si="29">F263</f>
        <v>133000</v>
      </c>
      <c r="G262" s="97">
        <f t="shared" si="21"/>
        <v>0</v>
      </c>
      <c r="H262" s="92">
        <f t="shared" si="22"/>
        <v>0</v>
      </c>
      <c r="I262" s="96">
        <f t="shared" si="29"/>
        <v>133000</v>
      </c>
    </row>
    <row r="263" spans="1:10" ht="22.5" x14ac:dyDescent="0.2">
      <c r="A263" s="93" t="s">
        <v>154</v>
      </c>
      <c r="B263" s="94" t="s">
        <v>291</v>
      </c>
      <c r="C263" s="95" t="s">
        <v>183</v>
      </c>
      <c r="D263" s="95" t="s">
        <v>195</v>
      </c>
      <c r="E263" s="95" t="s">
        <v>155</v>
      </c>
      <c r="F263" s="96">
        <f t="shared" si="29"/>
        <v>133000</v>
      </c>
      <c r="G263" s="97">
        <f t="shared" si="21"/>
        <v>0</v>
      </c>
      <c r="H263" s="92">
        <f t="shared" si="22"/>
        <v>0</v>
      </c>
      <c r="I263" s="96">
        <f t="shared" si="29"/>
        <v>133000</v>
      </c>
    </row>
    <row r="264" spans="1:10" ht="33.75" x14ac:dyDescent="0.2">
      <c r="A264" s="93" t="s">
        <v>156</v>
      </c>
      <c r="B264" s="94" t="s">
        <v>291</v>
      </c>
      <c r="C264" s="95" t="s">
        <v>183</v>
      </c>
      <c r="D264" s="95" t="s">
        <v>195</v>
      </c>
      <c r="E264" s="95" t="s">
        <v>157</v>
      </c>
      <c r="F264" s="96">
        <f t="shared" si="29"/>
        <v>133000</v>
      </c>
      <c r="G264" s="97">
        <f t="shared" si="21"/>
        <v>0</v>
      </c>
      <c r="H264" s="92">
        <f t="shared" si="22"/>
        <v>0</v>
      </c>
      <c r="I264" s="96">
        <f t="shared" si="29"/>
        <v>133000</v>
      </c>
    </row>
    <row r="265" spans="1:10" ht="33.75" x14ac:dyDescent="0.2">
      <c r="A265" s="93" t="s">
        <v>160</v>
      </c>
      <c r="B265" s="94" t="s">
        <v>291</v>
      </c>
      <c r="C265" s="94" t="s">
        <v>183</v>
      </c>
      <c r="D265" s="94" t="s">
        <v>195</v>
      </c>
      <c r="E265" s="94" t="s">
        <v>161</v>
      </c>
      <c r="F265" s="96">
        <v>133000</v>
      </c>
      <c r="G265" s="97">
        <f t="shared" si="21"/>
        <v>0</v>
      </c>
      <c r="H265" s="92">
        <f t="shared" si="22"/>
        <v>0</v>
      </c>
      <c r="I265" s="96">
        <v>133000</v>
      </c>
    </row>
    <row r="266" spans="1:10" ht="56.25" x14ac:dyDescent="0.2">
      <c r="A266" s="93" t="s">
        <v>305</v>
      </c>
      <c r="B266" s="94" t="s">
        <v>291</v>
      </c>
      <c r="C266" s="95" t="s">
        <v>183</v>
      </c>
      <c r="D266" s="95" t="s">
        <v>306</v>
      </c>
      <c r="E266" s="95"/>
      <c r="F266" s="96">
        <f t="shared" ref="F266:I268" si="30">F267</f>
        <v>2500000</v>
      </c>
      <c r="G266" s="97">
        <f t="shared" ref="G266:G329" si="31">I266-F266</f>
        <v>0</v>
      </c>
      <c r="H266" s="92">
        <f t="shared" ref="H266:H329" si="32">G266/F266*100</f>
        <v>0</v>
      </c>
      <c r="I266" s="96">
        <f t="shared" si="30"/>
        <v>2500000</v>
      </c>
    </row>
    <row r="267" spans="1:10" ht="22.5" x14ac:dyDescent="0.2">
      <c r="A267" s="93" t="s">
        <v>154</v>
      </c>
      <c r="B267" s="94" t="s">
        <v>291</v>
      </c>
      <c r="C267" s="95" t="s">
        <v>183</v>
      </c>
      <c r="D267" s="95" t="s">
        <v>306</v>
      </c>
      <c r="E267" s="95" t="s">
        <v>155</v>
      </c>
      <c r="F267" s="96">
        <f t="shared" si="30"/>
        <v>2500000</v>
      </c>
      <c r="G267" s="97">
        <f t="shared" si="31"/>
        <v>0</v>
      </c>
      <c r="H267" s="92">
        <f t="shared" si="32"/>
        <v>0</v>
      </c>
      <c r="I267" s="96">
        <f t="shared" si="30"/>
        <v>2500000</v>
      </c>
    </row>
    <row r="268" spans="1:10" ht="33.75" x14ac:dyDescent="0.2">
      <c r="A268" s="93" t="s">
        <v>156</v>
      </c>
      <c r="B268" s="94" t="s">
        <v>291</v>
      </c>
      <c r="C268" s="95" t="s">
        <v>183</v>
      </c>
      <c r="D268" s="95" t="s">
        <v>306</v>
      </c>
      <c r="E268" s="95" t="s">
        <v>157</v>
      </c>
      <c r="F268" s="96">
        <f t="shared" si="30"/>
        <v>2500000</v>
      </c>
      <c r="G268" s="97">
        <f t="shared" si="31"/>
        <v>0</v>
      </c>
      <c r="H268" s="92">
        <f t="shared" si="32"/>
        <v>0</v>
      </c>
      <c r="I268" s="96">
        <f t="shared" si="30"/>
        <v>2500000</v>
      </c>
    </row>
    <row r="269" spans="1:10" ht="33.75" x14ac:dyDescent="0.2">
      <c r="A269" s="93" t="s">
        <v>158</v>
      </c>
      <c r="B269" s="94" t="s">
        <v>291</v>
      </c>
      <c r="C269" s="94" t="s">
        <v>183</v>
      </c>
      <c r="D269" s="94" t="s">
        <v>306</v>
      </c>
      <c r="E269" s="94" t="s">
        <v>159</v>
      </c>
      <c r="F269" s="96">
        <v>2500000</v>
      </c>
      <c r="G269" s="97">
        <f t="shared" si="31"/>
        <v>0</v>
      </c>
      <c r="H269" s="92">
        <f t="shared" si="32"/>
        <v>0</v>
      </c>
      <c r="I269" s="96">
        <v>2500000</v>
      </c>
    </row>
    <row r="270" spans="1:10" ht="45" x14ac:dyDescent="0.2">
      <c r="A270" s="83" t="s">
        <v>311</v>
      </c>
      <c r="B270" s="84" t="s">
        <v>312</v>
      </c>
      <c r="C270" s="84"/>
      <c r="D270" s="84" t="s">
        <v>133</v>
      </c>
      <c r="E270" s="84" t="s">
        <v>133</v>
      </c>
      <c r="F270" s="85">
        <f>F271+F310+F339+F362+F392</f>
        <v>238875919</v>
      </c>
      <c r="G270" s="86">
        <f t="shared" si="31"/>
        <v>154782642</v>
      </c>
      <c r="H270" s="82">
        <f t="shared" si="32"/>
        <v>64.796251814733992</v>
      </c>
      <c r="I270" s="85">
        <f>I271+I310+I339+I346+I362+I392</f>
        <v>393658561</v>
      </c>
    </row>
    <row r="271" spans="1:10" x14ac:dyDescent="0.2">
      <c r="A271" s="87" t="s">
        <v>134</v>
      </c>
      <c r="B271" s="88" t="s">
        <v>312</v>
      </c>
      <c r="C271" s="89" t="s">
        <v>135</v>
      </c>
      <c r="D271" s="89"/>
      <c r="E271" s="89"/>
      <c r="F271" s="90">
        <f>F272</f>
        <v>123629830</v>
      </c>
      <c r="G271" s="91">
        <f t="shared" si="31"/>
        <v>-3429049</v>
      </c>
      <c r="H271" s="98">
        <f t="shared" si="32"/>
        <v>-2.7736420894536535</v>
      </c>
      <c r="I271" s="90">
        <f>I272</f>
        <v>120200781</v>
      </c>
    </row>
    <row r="272" spans="1:10" ht="22.5" x14ac:dyDescent="0.2">
      <c r="A272" s="100" t="s">
        <v>182</v>
      </c>
      <c r="B272" s="101" t="s">
        <v>312</v>
      </c>
      <c r="C272" s="102" t="s">
        <v>183</v>
      </c>
      <c r="D272" s="102"/>
      <c r="E272" s="102"/>
      <c r="F272" s="103">
        <v>123629830</v>
      </c>
      <c r="G272" s="104">
        <f t="shared" si="31"/>
        <v>-3429049</v>
      </c>
      <c r="H272" s="98">
        <f t="shared" si="32"/>
        <v>-2.7736420894536535</v>
      </c>
      <c r="I272" s="103">
        <f>I273+I283+I291+I297</f>
        <v>120200781</v>
      </c>
      <c r="J272" s="106"/>
    </row>
    <row r="273" spans="1:9" ht="56.25" x14ac:dyDescent="0.2">
      <c r="A273" s="93" t="s">
        <v>138</v>
      </c>
      <c r="B273" s="94" t="s">
        <v>312</v>
      </c>
      <c r="C273" s="95" t="s">
        <v>183</v>
      </c>
      <c r="D273" s="95" t="s">
        <v>139</v>
      </c>
      <c r="E273" s="95"/>
      <c r="F273" s="96">
        <f>F274</f>
        <v>64673400</v>
      </c>
      <c r="G273" s="97">
        <f t="shared" si="31"/>
        <v>400000</v>
      </c>
      <c r="H273" s="98">
        <f t="shared" si="32"/>
        <v>0.61849230131707933</v>
      </c>
      <c r="I273" s="96">
        <f>I274</f>
        <v>65073400</v>
      </c>
    </row>
    <row r="274" spans="1:9" x14ac:dyDescent="0.2">
      <c r="A274" s="93" t="s">
        <v>150</v>
      </c>
      <c r="B274" s="94" t="s">
        <v>312</v>
      </c>
      <c r="C274" s="95" t="s">
        <v>183</v>
      </c>
      <c r="D274" s="95" t="s">
        <v>151</v>
      </c>
      <c r="E274" s="95"/>
      <c r="F274" s="96">
        <f>F275+F279</f>
        <v>64673400</v>
      </c>
      <c r="G274" s="97">
        <f t="shared" si="31"/>
        <v>400000</v>
      </c>
      <c r="H274" s="98">
        <f t="shared" si="32"/>
        <v>0.61849230131707933</v>
      </c>
      <c r="I274" s="96">
        <f>I275+I279</f>
        <v>65073400</v>
      </c>
    </row>
    <row r="275" spans="1:9" ht="78.75" x14ac:dyDescent="0.2">
      <c r="A275" s="93" t="s">
        <v>142</v>
      </c>
      <c r="B275" s="94" t="s">
        <v>312</v>
      </c>
      <c r="C275" s="95" t="s">
        <v>183</v>
      </c>
      <c r="D275" s="95" t="s">
        <v>151</v>
      </c>
      <c r="E275" s="95" t="s">
        <v>143</v>
      </c>
      <c r="F275" s="96">
        <f>F276</f>
        <v>60185300</v>
      </c>
      <c r="G275" s="97">
        <f t="shared" si="31"/>
        <v>0</v>
      </c>
      <c r="H275" s="92">
        <f t="shared" si="32"/>
        <v>0</v>
      </c>
      <c r="I275" s="96">
        <f>I276</f>
        <v>60185300</v>
      </c>
    </row>
    <row r="276" spans="1:9" ht="33.75" x14ac:dyDescent="0.2">
      <c r="A276" s="93" t="s">
        <v>144</v>
      </c>
      <c r="B276" s="94" t="s">
        <v>312</v>
      </c>
      <c r="C276" s="95" t="s">
        <v>183</v>
      </c>
      <c r="D276" s="95" t="s">
        <v>151</v>
      </c>
      <c r="E276" s="95" t="s">
        <v>145</v>
      </c>
      <c r="F276" s="96">
        <f>F277+F278</f>
        <v>60185300</v>
      </c>
      <c r="G276" s="97">
        <f t="shared" si="31"/>
        <v>0</v>
      </c>
      <c r="H276" s="92">
        <f t="shared" si="32"/>
        <v>0</v>
      </c>
      <c r="I276" s="96">
        <f>I277+I278</f>
        <v>60185300</v>
      </c>
    </row>
    <row r="277" spans="1:9" ht="22.5" x14ac:dyDescent="0.2">
      <c r="A277" s="93" t="s">
        <v>146</v>
      </c>
      <c r="B277" s="94" t="s">
        <v>312</v>
      </c>
      <c r="C277" s="94" t="s">
        <v>183</v>
      </c>
      <c r="D277" s="94" t="s">
        <v>151</v>
      </c>
      <c r="E277" s="94" t="s">
        <v>147</v>
      </c>
      <c r="F277" s="96">
        <v>58873200</v>
      </c>
      <c r="G277" s="97">
        <f t="shared" si="31"/>
        <v>0</v>
      </c>
      <c r="H277" s="92">
        <f t="shared" si="32"/>
        <v>0</v>
      </c>
      <c r="I277" s="96">
        <v>58873200</v>
      </c>
    </row>
    <row r="278" spans="1:9" ht="22.5" x14ac:dyDescent="0.2">
      <c r="A278" s="93" t="s">
        <v>152</v>
      </c>
      <c r="B278" s="94" t="s">
        <v>312</v>
      </c>
      <c r="C278" s="94" t="s">
        <v>183</v>
      </c>
      <c r="D278" s="94" t="s">
        <v>151</v>
      </c>
      <c r="E278" s="94" t="s">
        <v>153</v>
      </c>
      <c r="F278" s="96">
        <v>1312100</v>
      </c>
      <c r="G278" s="97">
        <f t="shared" si="31"/>
        <v>0</v>
      </c>
      <c r="H278" s="92">
        <f t="shared" si="32"/>
        <v>0</v>
      </c>
      <c r="I278" s="96">
        <v>1312100</v>
      </c>
    </row>
    <row r="279" spans="1:9" ht="22.5" x14ac:dyDescent="0.2">
      <c r="A279" s="93" t="s">
        <v>154</v>
      </c>
      <c r="B279" s="94" t="s">
        <v>312</v>
      </c>
      <c r="C279" s="95" t="s">
        <v>183</v>
      </c>
      <c r="D279" s="95" t="s">
        <v>151</v>
      </c>
      <c r="E279" s="95" t="s">
        <v>155</v>
      </c>
      <c r="F279" s="96">
        <f>F280</f>
        <v>4488100</v>
      </c>
      <c r="G279" s="97">
        <f t="shared" si="31"/>
        <v>400000</v>
      </c>
      <c r="H279" s="98">
        <f t="shared" si="32"/>
        <v>8.9124573873131165</v>
      </c>
      <c r="I279" s="96">
        <f>I280</f>
        <v>4888100</v>
      </c>
    </row>
    <row r="280" spans="1:9" ht="33.75" x14ac:dyDescent="0.2">
      <c r="A280" s="93" t="s">
        <v>156</v>
      </c>
      <c r="B280" s="94" t="s">
        <v>312</v>
      </c>
      <c r="C280" s="95" t="s">
        <v>183</v>
      </c>
      <c r="D280" s="95" t="s">
        <v>151</v>
      </c>
      <c r="E280" s="95" t="s">
        <v>157</v>
      </c>
      <c r="F280" s="96">
        <f>F281+F282</f>
        <v>4488100</v>
      </c>
      <c r="G280" s="97">
        <f t="shared" si="31"/>
        <v>400000</v>
      </c>
      <c r="H280" s="98">
        <f t="shared" si="32"/>
        <v>8.9124573873131165</v>
      </c>
      <c r="I280" s="96">
        <f>I281+I282</f>
        <v>4888100</v>
      </c>
    </row>
    <row r="281" spans="1:9" ht="33.75" x14ac:dyDescent="0.2">
      <c r="A281" s="93" t="s">
        <v>158</v>
      </c>
      <c r="B281" s="94" t="s">
        <v>312</v>
      </c>
      <c r="C281" s="94" t="s">
        <v>183</v>
      </c>
      <c r="D281" s="94" t="s">
        <v>151</v>
      </c>
      <c r="E281" s="94" t="s">
        <v>159</v>
      </c>
      <c r="F281" s="96">
        <v>1812200</v>
      </c>
      <c r="G281" s="97">
        <f t="shared" si="31"/>
        <v>0</v>
      </c>
      <c r="H281" s="92">
        <f t="shared" si="32"/>
        <v>0</v>
      </c>
      <c r="I281" s="96">
        <v>1812200</v>
      </c>
    </row>
    <row r="282" spans="1:9" ht="33.75" x14ac:dyDescent="0.2">
      <c r="A282" s="93" t="s">
        <v>160</v>
      </c>
      <c r="B282" s="94" t="s">
        <v>312</v>
      </c>
      <c r="C282" s="94" t="s">
        <v>183</v>
      </c>
      <c r="D282" s="94" t="s">
        <v>151</v>
      </c>
      <c r="E282" s="94" t="s">
        <v>161</v>
      </c>
      <c r="F282" s="96">
        <v>2675900</v>
      </c>
      <c r="G282" s="97">
        <f t="shared" si="31"/>
        <v>400000</v>
      </c>
      <c r="H282" s="98">
        <f t="shared" si="32"/>
        <v>14.9482417130685</v>
      </c>
      <c r="I282" s="96">
        <v>3075900</v>
      </c>
    </row>
    <row r="283" spans="1:9" ht="45" x14ac:dyDescent="0.2">
      <c r="A283" s="93" t="s">
        <v>313</v>
      </c>
      <c r="B283" s="94" t="s">
        <v>312</v>
      </c>
      <c r="C283" s="95" t="s">
        <v>183</v>
      </c>
      <c r="D283" s="95" t="s">
        <v>314</v>
      </c>
      <c r="E283" s="95"/>
      <c r="F283" s="96">
        <f>F284</f>
        <v>35347000</v>
      </c>
      <c r="G283" s="97">
        <f t="shared" si="31"/>
        <v>-6000000</v>
      </c>
      <c r="H283" s="98">
        <f t="shared" si="32"/>
        <v>-16.974566441282146</v>
      </c>
      <c r="I283" s="96">
        <f>I284</f>
        <v>29347000</v>
      </c>
    </row>
    <row r="284" spans="1:9" ht="45" x14ac:dyDescent="0.2">
      <c r="A284" s="93" t="s">
        <v>315</v>
      </c>
      <c r="B284" s="94" t="s">
        <v>312</v>
      </c>
      <c r="C284" s="95" t="s">
        <v>183</v>
      </c>
      <c r="D284" s="95" t="s">
        <v>316</v>
      </c>
      <c r="E284" s="95"/>
      <c r="F284" s="96">
        <f>F285+F288</f>
        <v>35347000</v>
      </c>
      <c r="G284" s="97">
        <f t="shared" si="31"/>
        <v>-6000000</v>
      </c>
      <c r="H284" s="98">
        <f t="shared" si="32"/>
        <v>-16.974566441282146</v>
      </c>
      <c r="I284" s="96">
        <f>I285+I288</f>
        <v>29347000</v>
      </c>
    </row>
    <row r="285" spans="1:9" ht="22.5" x14ac:dyDescent="0.2">
      <c r="A285" s="93" t="s">
        <v>154</v>
      </c>
      <c r="B285" s="94" t="s">
        <v>312</v>
      </c>
      <c r="C285" s="95" t="s">
        <v>183</v>
      </c>
      <c r="D285" s="95" t="s">
        <v>316</v>
      </c>
      <c r="E285" s="95" t="s">
        <v>155</v>
      </c>
      <c r="F285" s="96">
        <f>F286</f>
        <v>34777000</v>
      </c>
      <c r="G285" s="97">
        <f t="shared" si="31"/>
        <v>-6000000</v>
      </c>
      <c r="H285" s="98">
        <f t="shared" si="32"/>
        <v>-17.252782011099292</v>
      </c>
      <c r="I285" s="96">
        <f>I286</f>
        <v>28777000</v>
      </c>
    </row>
    <row r="286" spans="1:9" ht="33.75" x14ac:dyDescent="0.2">
      <c r="A286" s="93" t="s">
        <v>156</v>
      </c>
      <c r="B286" s="94" t="s">
        <v>312</v>
      </c>
      <c r="C286" s="95" t="s">
        <v>183</v>
      </c>
      <c r="D286" s="95" t="s">
        <v>316</v>
      </c>
      <c r="E286" s="95" t="s">
        <v>157</v>
      </c>
      <c r="F286" s="96">
        <f>F287</f>
        <v>34777000</v>
      </c>
      <c r="G286" s="97">
        <f t="shared" si="31"/>
        <v>-6000000</v>
      </c>
      <c r="H286" s="98">
        <f t="shared" si="32"/>
        <v>-17.252782011099292</v>
      </c>
      <c r="I286" s="96">
        <f>I287</f>
        <v>28777000</v>
      </c>
    </row>
    <row r="287" spans="1:9" ht="33.75" x14ac:dyDescent="0.2">
      <c r="A287" s="93" t="s">
        <v>160</v>
      </c>
      <c r="B287" s="94" t="s">
        <v>312</v>
      </c>
      <c r="C287" s="94" t="s">
        <v>183</v>
      </c>
      <c r="D287" s="94" t="s">
        <v>316</v>
      </c>
      <c r="E287" s="94" t="s">
        <v>161</v>
      </c>
      <c r="F287" s="96">
        <v>34777000</v>
      </c>
      <c r="G287" s="97">
        <f t="shared" si="31"/>
        <v>-6000000</v>
      </c>
      <c r="H287" s="98">
        <f t="shared" si="32"/>
        <v>-17.252782011099292</v>
      </c>
      <c r="I287" s="96">
        <v>28777000</v>
      </c>
    </row>
    <row r="288" spans="1:9" x14ac:dyDescent="0.2">
      <c r="A288" s="93" t="s">
        <v>170</v>
      </c>
      <c r="B288" s="94" t="s">
        <v>312</v>
      </c>
      <c r="C288" s="95" t="s">
        <v>183</v>
      </c>
      <c r="D288" s="95" t="s">
        <v>316</v>
      </c>
      <c r="E288" s="95" t="s">
        <v>171</v>
      </c>
      <c r="F288" s="96">
        <f>F289</f>
        <v>570000</v>
      </c>
      <c r="G288" s="97">
        <f t="shared" si="31"/>
        <v>0</v>
      </c>
      <c r="H288" s="92">
        <f t="shared" si="32"/>
        <v>0</v>
      </c>
      <c r="I288" s="96">
        <f>I289</f>
        <v>570000</v>
      </c>
    </row>
    <row r="289" spans="1:9" ht="22.5" x14ac:dyDescent="0.2">
      <c r="A289" s="93" t="s">
        <v>172</v>
      </c>
      <c r="B289" s="94" t="s">
        <v>312</v>
      </c>
      <c r="C289" s="95" t="s">
        <v>183</v>
      </c>
      <c r="D289" s="95" t="s">
        <v>316</v>
      </c>
      <c r="E289" s="95" t="s">
        <v>173</v>
      </c>
      <c r="F289" s="96">
        <f>F290</f>
        <v>570000</v>
      </c>
      <c r="G289" s="97">
        <f t="shared" si="31"/>
        <v>0</v>
      </c>
      <c r="H289" s="92">
        <f t="shared" si="32"/>
        <v>0</v>
      </c>
      <c r="I289" s="96">
        <f>I290</f>
        <v>570000</v>
      </c>
    </row>
    <row r="290" spans="1:9" ht="22.5" x14ac:dyDescent="0.2">
      <c r="A290" s="93" t="s">
        <v>174</v>
      </c>
      <c r="B290" s="94" t="s">
        <v>312</v>
      </c>
      <c r="C290" s="94" t="s">
        <v>183</v>
      </c>
      <c r="D290" s="94" t="s">
        <v>316</v>
      </c>
      <c r="E290" s="94" t="s">
        <v>175</v>
      </c>
      <c r="F290" s="96">
        <v>570000</v>
      </c>
      <c r="G290" s="97">
        <f t="shared" si="31"/>
        <v>0</v>
      </c>
      <c r="H290" s="92">
        <f t="shared" si="32"/>
        <v>0</v>
      </c>
      <c r="I290" s="96">
        <v>570000</v>
      </c>
    </row>
    <row r="291" spans="1:9" ht="33.75" x14ac:dyDescent="0.2">
      <c r="A291" s="93" t="s">
        <v>184</v>
      </c>
      <c r="B291" s="94" t="s">
        <v>312</v>
      </c>
      <c r="C291" s="95" t="s">
        <v>183</v>
      </c>
      <c r="D291" s="95" t="s">
        <v>185</v>
      </c>
      <c r="E291" s="95"/>
      <c r="F291" s="96">
        <f t="shared" ref="F291:I295" si="33">F292</f>
        <v>22538100</v>
      </c>
      <c r="G291" s="97">
        <f t="shared" si="31"/>
        <v>2170951</v>
      </c>
      <c r="H291" s="98">
        <f t="shared" si="32"/>
        <v>9.6323603143122085</v>
      </c>
      <c r="I291" s="96">
        <f t="shared" si="33"/>
        <v>24709051</v>
      </c>
    </row>
    <row r="292" spans="1:9" ht="22.5" x14ac:dyDescent="0.2">
      <c r="A292" s="93" t="s">
        <v>186</v>
      </c>
      <c r="B292" s="94" t="s">
        <v>312</v>
      </c>
      <c r="C292" s="95" t="s">
        <v>183</v>
      </c>
      <c r="D292" s="95" t="s">
        <v>187</v>
      </c>
      <c r="E292" s="95"/>
      <c r="F292" s="96">
        <f t="shared" si="33"/>
        <v>22538100</v>
      </c>
      <c r="G292" s="97">
        <f t="shared" si="31"/>
        <v>2170951</v>
      </c>
      <c r="H292" s="98">
        <f t="shared" si="32"/>
        <v>9.6323603143122085</v>
      </c>
      <c r="I292" s="96">
        <f t="shared" si="33"/>
        <v>24709051</v>
      </c>
    </row>
    <row r="293" spans="1:9" ht="22.5" x14ac:dyDescent="0.2">
      <c r="A293" s="93" t="s">
        <v>188</v>
      </c>
      <c r="B293" s="94" t="s">
        <v>312</v>
      </c>
      <c r="C293" s="95" t="s">
        <v>183</v>
      </c>
      <c r="D293" s="95" t="s">
        <v>189</v>
      </c>
      <c r="E293" s="95"/>
      <c r="F293" s="96">
        <f t="shared" si="33"/>
        <v>22538100</v>
      </c>
      <c r="G293" s="97">
        <f t="shared" si="31"/>
        <v>2170951</v>
      </c>
      <c r="H293" s="98">
        <f t="shared" si="32"/>
        <v>9.6323603143122085</v>
      </c>
      <c r="I293" s="96">
        <f t="shared" si="33"/>
        <v>24709051</v>
      </c>
    </row>
    <row r="294" spans="1:9" ht="22.5" x14ac:dyDescent="0.2">
      <c r="A294" s="93" t="s">
        <v>154</v>
      </c>
      <c r="B294" s="94" t="s">
        <v>312</v>
      </c>
      <c r="C294" s="95" t="s">
        <v>183</v>
      </c>
      <c r="D294" s="95" t="s">
        <v>189</v>
      </c>
      <c r="E294" s="95" t="s">
        <v>155</v>
      </c>
      <c r="F294" s="96">
        <f t="shared" si="33"/>
        <v>22538100</v>
      </c>
      <c r="G294" s="97">
        <f t="shared" si="31"/>
        <v>2170951</v>
      </c>
      <c r="H294" s="98">
        <f t="shared" si="32"/>
        <v>9.6323603143122085</v>
      </c>
      <c r="I294" s="96">
        <f t="shared" si="33"/>
        <v>24709051</v>
      </c>
    </row>
    <row r="295" spans="1:9" ht="33.75" x14ac:dyDescent="0.2">
      <c r="A295" s="93" t="s">
        <v>156</v>
      </c>
      <c r="B295" s="94" t="s">
        <v>312</v>
      </c>
      <c r="C295" s="95" t="s">
        <v>183</v>
      </c>
      <c r="D295" s="95" t="s">
        <v>189</v>
      </c>
      <c r="E295" s="95" t="s">
        <v>157</v>
      </c>
      <c r="F295" s="96">
        <f t="shared" si="33"/>
        <v>22538100</v>
      </c>
      <c r="G295" s="97">
        <f t="shared" si="31"/>
        <v>2170951</v>
      </c>
      <c r="H295" s="98">
        <f t="shared" si="32"/>
        <v>9.6323603143122085</v>
      </c>
      <c r="I295" s="96">
        <f t="shared" si="33"/>
        <v>24709051</v>
      </c>
    </row>
    <row r="296" spans="1:9" ht="33.75" x14ac:dyDescent="0.2">
      <c r="A296" s="93" t="s">
        <v>160</v>
      </c>
      <c r="B296" s="94" t="s">
        <v>312</v>
      </c>
      <c r="C296" s="94" t="s">
        <v>183</v>
      </c>
      <c r="D296" s="94" t="s">
        <v>189</v>
      </c>
      <c r="E296" s="94" t="s">
        <v>161</v>
      </c>
      <c r="F296" s="96">
        <v>22538100</v>
      </c>
      <c r="G296" s="97">
        <f t="shared" si="31"/>
        <v>2170951</v>
      </c>
      <c r="H296" s="98">
        <f t="shared" si="32"/>
        <v>9.6323603143122085</v>
      </c>
      <c r="I296" s="96">
        <v>24709051</v>
      </c>
    </row>
    <row r="297" spans="1:9" ht="22.5" x14ac:dyDescent="0.2">
      <c r="A297" s="93" t="s">
        <v>190</v>
      </c>
      <c r="B297" s="94" t="s">
        <v>312</v>
      </c>
      <c r="C297" s="95" t="s">
        <v>183</v>
      </c>
      <c r="D297" s="95" t="s">
        <v>191</v>
      </c>
      <c r="E297" s="95"/>
      <c r="F297" s="96">
        <f>F298+F302+F306</f>
        <v>1071330</v>
      </c>
      <c r="G297" s="97">
        <f t="shared" si="31"/>
        <v>0</v>
      </c>
      <c r="H297" s="92">
        <f t="shared" si="32"/>
        <v>0</v>
      </c>
      <c r="I297" s="96">
        <f>I298+I302+I306</f>
        <v>1071330</v>
      </c>
    </row>
    <row r="298" spans="1:9" ht="78.75" x14ac:dyDescent="0.2">
      <c r="A298" s="93" t="s">
        <v>192</v>
      </c>
      <c r="B298" s="94" t="s">
        <v>312</v>
      </c>
      <c r="C298" s="95" t="s">
        <v>183</v>
      </c>
      <c r="D298" s="95" t="s">
        <v>193</v>
      </c>
      <c r="E298" s="95"/>
      <c r="F298" s="96">
        <f t="shared" ref="F298:I300" si="34">F299</f>
        <v>720100</v>
      </c>
      <c r="G298" s="97">
        <f t="shared" si="31"/>
        <v>0</v>
      </c>
      <c r="H298" s="92">
        <f t="shared" si="32"/>
        <v>0</v>
      </c>
      <c r="I298" s="96">
        <f t="shared" si="34"/>
        <v>720100</v>
      </c>
    </row>
    <row r="299" spans="1:9" ht="22.5" x14ac:dyDescent="0.2">
      <c r="A299" s="93" t="s">
        <v>154</v>
      </c>
      <c r="B299" s="94" t="s">
        <v>312</v>
      </c>
      <c r="C299" s="95" t="s">
        <v>183</v>
      </c>
      <c r="D299" s="95" t="s">
        <v>193</v>
      </c>
      <c r="E299" s="95" t="s">
        <v>155</v>
      </c>
      <c r="F299" s="96">
        <f t="shared" si="34"/>
        <v>720100</v>
      </c>
      <c r="G299" s="97">
        <f t="shared" si="31"/>
        <v>0</v>
      </c>
      <c r="H299" s="92">
        <f t="shared" si="32"/>
        <v>0</v>
      </c>
      <c r="I299" s="96">
        <f t="shared" si="34"/>
        <v>720100</v>
      </c>
    </row>
    <row r="300" spans="1:9" ht="33.75" x14ac:dyDescent="0.2">
      <c r="A300" s="93" t="s">
        <v>156</v>
      </c>
      <c r="B300" s="94" t="s">
        <v>312</v>
      </c>
      <c r="C300" s="95" t="s">
        <v>183</v>
      </c>
      <c r="D300" s="95" t="s">
        <v>193</v>
      </c>
      <c r="E300" s="95" t="s">
        <v>157</v>
      </c>
      <c r="F300" s="96">
        <f t="shared" si="34"/>
        <v>720100</v>
      </c>
      <c r="G300" s="97">
        <f t="shared" si="31"/>
        <v>0</v>
      </c>
      <c r="H300" s="92">
        <f t="shared" si="32"/>
        <v>0</v>
      </c>
      <c r="I300" s="96">
        <f t="shared" si="34"/>
        <v>720100</v>
      </c>
    </row>
    <row r="301" spans="1:9" ht="33.75" x14ac:dyDescent="0.2">
      <c r="A301" s="93" t="s">
        <v>158</v>
      </c>
      <c r="B301" s="94" t="s">
        <v>312</v>
      </c>
      <c r="C301" s="94" t="s">
        <v>183</v>
      </c>
      <c r="D301" s="94" t="s">
        <v>193</v>
      </c>
      <c r="E301" s="94" t="s">
        <v>159</v>
      </c>
      <c r="F301" s="96">
        <v>720100</v>
      </c>
      <c r="G301" s="97">
        <f t="shared" si="31"/>
        <v>0</v>
      </c>
      <c r="H301" s="92">
        <f t="shared" si="32"/>
        <v>0</v>
      </c>
      <c r="I301" s="96">
        <v>720100</v>
      </c>
    </row>
    <row r="302" spans="1:9" ht="45" x14ac:dyDescent="0.2">
      <c r="A302" s="93" t="s">
        <v>194</v>
      </c>
      <c r="B302" s="94" t="s">
        <v>312</v>
      </c>
      <c r="C302" s="95" t="s">
        <v>183</v>
      </c>
      <c r="D302" s="95" t="s">
        <v>195</v>
      </c>
      <c r="E302" s="95"/>
      <c r="F302" s="96">
        <f t="shared" ref="F302:I304" si="35">F303</f>
        <v>100000</v>
      </c>
      <c r="G302" s="97">
        <f t="shared" si="31"/>
        <v>0</v>
      </c>
      <c r="H302" s="92">
        <f t="shared" si="32"/>
        <v>0</v>
      </c>
      <c r="I302" s="96">
        <f t="shared" si="35"/>
        <v>100000</v>
      </c>
    </row>
    <row r="303" spans="1:9" ht="22.5" x14ac:dyDescent="0.2">
      <c r="A303" s="93" t="s">
        <v>154</v>
      </c>
      <c r="B303" s="94" t="s">
        <v>312</v>
      </c>
      <c r="C303" s="95" t="s">
        <v>183</v>
      </c>
      <c r="D303" s="95" t="s">
        <v>195</v>
      </c>
      <c r="E303" s="95" t="s">
        <v>155</v>
      </c>
      <c r="F303" s="96">
        <f t="shared" si="35"/>
        <v>100000</v>
      </c>
      <c r="G303" s="97">
        <f t="shared" si="31"/>
        <v>0</v>
      </c>
      <c r="H303" s="92">
        <f t="shared" si="32"/>
        <v>0</v>
      </c>
      <c r="I303" s="96">
        <f t="shared" si="35"/>
        <v>100000</v>
      </c>
    </row>
    <row r="304" spans="1:9" ht="33.75" x14ac:dyDescent="0.2">
      <c r="A304" s="93" t="s">
        <v>156</v>
      </c>
      <c r="B304" s="94" t="s">
        <v>312</v>
      </c>
      <c r="C304" s="95" t="s">
        <v>183</v>
      </c>
      <c r="D304" s="95" t="s">
        <v>195</v>
      </c>
      <c r="E304" s="95" t="s">
        <v>157</v>
      </c>
      <c r="F304" s="96">
        <f t="shared" si="35"/>
        <v>100000</v>
      </c>
      <c r="G304" s="97">
        <f t="shared" si="31"/>
        <v>0</v>
      </c>
      <c r="H304" s="92">
        <f t="shared" si="32"/>
        <v>0</v>
      </c>
      <c r="I304" s="96">
        <f t="shared" si="35"/>
        <v>100000</v>
      </c>
    </row>
    <row r="305" spans="1:9" ht="33.75" x14ac:dyDescent="0.2">
      <c r="A305" s="93" t="s">
        <v>160</v>
      </c>
      <c r="B305" s="94" t="s">
        <v>312</v>
      </c>
      <c r="C305" s="94" t="s">
        <v>183</v>
      </c>
      <c r="D305" s="94" t="s">
        <v>195</v>
      </c>
      <c r="E305" s="94" t="s">
        <v>161</v>
      </c>
      <c r="F305" s="96">
        <v>100000</v>
      </c>
      <c r="G305" s="97">
        <f t="shared" si="31"/>
        <v>0</v>
      </c>
      <c r="H305" s="92">
        <f t="shared" si="32"/>
        <v>0</v>
      </c>
      <c r="I305" s="96">
        <v>100000</v>
      </c>
    </row>
    <row r="306" spans="1:9" ht="45" x14ac:dyDescent="0.2">
      <c r="A306" s="93" t="s">
        <v>205</v>
      </c>
      <c r="B306" s="94" t="s">
        <v>312</v>
      </c>
      <c r="C306" s="95" t="s">
        <v>183</v>
      </c>
      <c r="D306" s="95" t="s">
        <v>206</v>
      </c>
      <c r="E306" s="95"/>
      <c r="F306" s="96">
        <f t="shared" ref="F306:I308" si="36">F307</f>
        <v>251230</v>
      </c>
      <c r="G306" s="97">
        <f t="shared" si="31"/>
        <v>0</v>
      </c>
      <c r="H306" s="92">
        <f t="shared" si="32"/>
        <v>0</v>
      </c>
      <c r="I306" s="96">
        <f t="shared" si="36"/>
        <v>251230</v>
      </c>
    </row>
    <row r="307" spans="1:9" ht="22.5" x14ac:dyDescent="0.2">
      <c r="A307" s="93" t="s">
        <v>154</v>
      </c>
      <c r="B307" s="94" t="s">
        <v>312</v>
      </c>
      <c r="C307" s="95" t="s">
        <v>183</v>
      </c>
      <c r="D307" s="95" t="s">
        <v>206</v>
      </c>
      <c r="E307" s="95" t="s">
        <v>155</v>
      </c>
      <c r="F307" s="96">
        <f t="shared" si="36"/>
        <v>251230</v>
      </c>
      <c r="G307" s="97">
        <f t="shared" si="31"/>
        <v>0</v>
      </c>
      <c r="H307" s="92">
        <f t="shared" si="32"/>
        <v>0</v>
      </c>
      <c r="I307" s="96">
        <f t="shared" si="36"/>
        <v>251230</v>
      </c>
    </row>
    <row r="308" spans="1:9" ht="33.75" x14ac:dyDescent="0.2">
      <c r="A308" s="93" t="s">
        <v>156</v>
      </c>
      <c r="B308" s="94" t="s">
        <v>312</v>
      </c>
      <c r="C308" s="95" t="s">
        <v>183</v>
      </c>
      <c r="D308" s="95" t="s">
        <v>206</v>
      </c>
      <c r="E308" s="95" t="s">
        <v>157</v>
      </c>
      <c r="F308" s="96">
        <f t="shared" si="36"/>
        <v>251230</v>
      </c>
      <c r="G308" s="97">
        <f t="shared" si="31"/>
        <v>0</v>
      </c>
      <c r="H308" s="92">
        <f t="shared" si="32"/>
        <v>0</v>
      </c>
      <c r="I308" s="96">
        <f t="shared" si="36"/>
        <v>251230</v>
      </c>
    </row>
    <row r="309" spans="1:9" ht="33.75" x14ac:dyDescent="0.2">
      <c r="A309" s="93" t="s">
        <v>160</v>
      </c>
      <c r="B309" s="94" t="s">
        <v>312</v>
      </c>
      <c r="C309" s="94" t="s">
        <v>183</v>
      </c>
      <c r="D309" s="94" t="s">
        <v>206</v>
      </c>
      <c r="E309" s="94" t="s">
        <v>161</v>
      </c>
      <c r="F309" s="96">
        <v>251230</v>
      </c>
      <c r="G309" s="97">
        <f t="shared" si="31"/>
        <v>0</v>
      </c>
      <c r="H309" s="92">
        <f t="shared" si="32"/>
        <v>0</v>
      </c>
      <c r="I309" s="96">
        <v>251230</v>
      </c>
    </row>
    <row r="310" spans="1:9" ht="31.5" x14ac:dyDescent="0.2">
      <c r="A310" s="87" t="s">
        <v>217</v>
      </c>
      <c r="B310" s="88" t="s">
        <v>312</v>
      </c>
      <c r="C310" s="89" t="s">
        <v>218</v>
      </c>
      <c r="D310" s="89"/>
      <c r="E310" s="89"/>
      <c r="F310" s="90">
        <f>F311+F327</f>
        <v>17351089</v>
      </c>
      <c r="G310" s="91">
        <f t="shared" si="31"/>
        <v>0</v>
      </c>
      <c r="H310" s="92">
        <f t="shared" si="32"/>
        <v>0</v>
      </c>
      <c r="I310" s="90">
        <f>I311+I327</f>
        <v>17351089</v>
      </c>
    </row>
    <row r="311" spans="1:9" ht="45" x14ac:dyDescent="0.2">
      <c r="A311" s="93" t="s">
        <v>219</v>
      </c>
      <c r="B311" s="94" t="s">
        <v>312</v>
      </c>
      <c r="C311" s="95" t="s">
        <v>220</v>
      </c>
      <c r="D311" s="95"/>
      <c r="E311" s="95"/>
      <c r="F311" s="96">
        <f>F312+F317</f>
        <v>10976089</v>
      </c>
      <c r="G311" s="97">
        <f t="shared" si="31"/>
        <v>0</v>
      </c>
      <c r="H311" s="92">
        <f t="shared" si="32"/>
        <v>0</v>
      </c>
      <c r="I311" s="96">
        <f>I312+I317</f>
        <v>10976089</v>
      </c>
    </row>
    <row r="312" spans="1:9" x14ac:dyDescent="0.2">
      <c r="A312" s="93" t="s">
        <v>227</v>
      </c>
      <c r="B312" s="94" t="s">
        <v>312</v>
      </c>
      <c r="C312" s="95" t="s">
        <v>220</v>
      </c>
      <c r="D312" s="95" t="s">
        <v>228</v>
      </c>
      <c r="E312" s="95"/>
      <c r="F312" s="96">
        <f t="shared" ref="F312:I315" si="37">F313</f>
        <v>8312400</v>
      </c>
      <c r="G312" s="97">
        <f t="shared" si="31"/>
        <v>0</v>
      </c>
      <c r="H312" s="92">
        <f t="shared" si="32"/>
        <v>0</v>
      </c>
      <c r="I312" s="96">
        <f t="shared" si="37"/>
        <v>8312400</v>
      </c>
    </row>
    <row r="313" spans="1:9" ht="78.75" x14ac:dyDescent="0.2">
      <c r="A313" s="93" t="s">
        <v>317</v>
      </c>
      <c r="B313" s="94" t="s">
        <v>312</v>
      </c>
      <c r="C313" s="95" t="s">
        <v>220</v>
      </c>
      <c r="D313" s="95" t="s">
        <v>318</v>
      </c>
      <c r="E313" s="95"/>
      <c r="F313" s="96">
        <f t="shared" si="37"/>
        <v>8312400</v>
      </c>
      <c r="G313" s="97">
        <f t="shared" si="31"/>
        <v>0</v>
      </c>
      <c r="H313" s="92">
        <f t="shared" si="32"/>
        <v>0</v>
      </c>
      <c r="I313" s="96">
        <f t="shared" si="37"/>
        <v>8312400</v>
      </c>
    </row>
    <row r="314" spans="1:9" ht="22.5" x14ac:dyDescent="0.2">
      <c r="A314" s="93" t="s">
        <v>154</v>
      </c>
      <c r="B314" s="94" t="s">
        <v>312</v>
      </c>
      <c r="C314" s="95" t="s">
        <v>220</v>
      </c>
      <c r="D314" s="95" t="s">
        <v>318</v>
      </c>
      <c r="E314" s="95" t="s">
        <v>155</v>
      </c>
      <c r="F314" s="96">
        <f t="shared" si="37"/>
        <v>8312400</v>
      </c>
      <c r="G314" s="97">
        <f t="shared" si="31"/>
        <v>0</v>
      </c>
      <c r="H314" s="92">
        <f t="shared" si="32"/>
        <v>0</v>
      </c>
      <c r="I314" s="96">
        <f t="shared" si="37"/>
        <v>8312400</v>
      </c>
    </row>
    <row r="315" spans="1:9" ht="33.75" x14ac:dyDescent="0.2">
      <c r="A315" s="93" t="s">
        <v>156</v>
      </c>
      <c r="B315" s="94" t="s">
        <v>312</v>
      </c>
      <c r="C315" s="95" t="s">
        <v>220</v>
      </c>
      <c r="D315" s="95" t="s">
        <v>318</v>
      </c>
      <c r="E315" s="95" t="s">
        <v>157</v>
      </c>
      <c r="F315" s="96">
        <f t="shared" si="37"/>
        <v>8312400</v>
      </c>
      <c r="G315" s="97">
        <f t="shared" si="31"/>
        <v>0</v>
      </c>
      <c r="H315" s="92">
        <f t="shared" si="32"/>
        <v>0</v>
      </c>
      <c r="I315" s="96">
        <f t="shared" si="37"/>
        <v>8312400</v>
      </c>
    </row>
    <row r="316" spans="1:9" ht="33.75" x14ac:dyDescent="0.2">
      <c r="A316" s="93" t="s">
        <v>160</v>
      </c>
      <c r="B316" s="94" t="s">
        <v>312</v>
      </c>
      <c r="C316" s="94" t="s">
        <v>220</v>
      </c>
      <c r="D316" s="94" t="s">
        <v>318</v>
      </c>
      <c r="E316" s="94" t="s">
        <v>161</v>
      </c>
      <c r="F316" s="96">
        <v>8312400</v>
      </c>
      <c r="G316" s="97">
        <f t="shared" si="31"/>
        <v>0</v>
      </c>
      <c r="H316" s="92">
        <f t="shared" si="32"/>
        <v>0</v>
      </c>
      <c r="I316" s="96">
        <v>8312400</v>
      </c>
    </row>
    <row r="317" spans="1:9" ht="22.5" x14ac:dyDescent="0.2">
      <c r="A317" s="93" t="s">
        <v>190</v>
      </c>
      <c r="B317" s="94" t="s">
        <v>312</v>
      </c>
      <c r="C317" s="95" t="s">
        <v>220</v>
      </c>
      <c r="D317" s="95" t="s">
        <v>191</v>
      </c>
      <c r="E317" s="95"/>
      <c r="F317" s="96">
        <f>F318+F322</f>
        <v>2663689</v>
      </c>
      <c r="G317" s="97">
        <f t="shared" si="31"/>
        <v>0</v>
      </c>
      <c r="H317" s="92">
        <f t="shared" si="32"/>
        <v>0</v>
      </c>
      <c r="I317" s="96">
        <f>I318+I322</f>
        <v>2663689</v>
      </c>
    </row>
    <row r="318" spans="1:9" ht="78.75" x14ac:dyDescent="0.2">
      <c r="A318" s="93" t="s">
        <v>319</v>
      </c>
      <c r="B318" s="94" t="s">
        <v>312</v>
      </c>
      <c r="C318" s="95" t="s">
        <v>220</v>
      </c>
      <c r="D318" s="95" t="s">
        <v>320</v>
      </c>
      <c r="E318" s="95"/>
      <c r="F318" s="96">
        <f t="shared" ref="F318:I320" si="38">F319</f>
        <v>2325200</v>
      </c>
      <c r="G318" s="97">
        <f t="shared" si="31"/>
        <v>0</v>
      </c>
      <c r="H318" s="92">
        <f t="shared" si="32"/>
        <v>0</v>
      </c>
      <c r="I318" s="96">
        <f t="shared" si="38"/>
        <v>2325200</v>
      </c>
    </row>
    <row r="319" spans="1:9" ht="22.5" x14ac:dyDescent="0.2">
      <c r="A319" s="93" t="s">
        <v>154</v>
      </c>
      <c r="B319" s="94" t="s">
        <v>312</v>
      </c>
      <c r="C319" s="95" t="s">
        <v>220</v>
      </c>
      <c r="D319" s="95" t="s">
        <v>320</v>
      </c>
      <c r="E319" s="95" t="s">
        <v>155</v>
      </c>
      <c r="F319" s="96">
        <f t="shared" si="38"/>
        <v>2325200</v>
      </c>
      <c r="G319" s="97">
        <f t="shared" si="31"/>
        <v>0</v>
      </c>
      <c r="H319" s="92">
        <f t="shared" si="32"/>
        <v>0</v>
      </c>
      <c r="I319" s="96">
        <f t="shared" si="38"/>
        <v>2325200</v>
      </c>
    </row>
    <row r="320" spans="1:9" ht="33.75" x14ac:dyDescent="0.2">
      <c r="A320" s="93" t="s">
        <v>156</v>
      </c>
      <c r="B320" s="94" t="s">
        <v>312</v>
      </c>
      <c r="C320" s="95" t="s">
        <v>220</v>
      </c>
      <c r="D320" s="95" t="s">
        <v>320</v>
      </c>
      <c r="E320" s="95" t="s">
        <v>157</v>
      </c>
      <c r="F320" s="96">
        <f t="shared" si="38"/>
        <v>2325200</v>
      </c>
      <c r="G320" s="97">
        <f t="shared" si="31"/>
        <v>0</v>
      </c>
      <c r="H320" s="92">
        <f t="shared" si="32"/>
        <v>0</v>
      </c>
      <c r="I320" s="96">
        <f t="shared" si="38"/>
        <v>2325200</v>
      </c>
    </row>
    <row r="321" spans="1:9" ht="33.75" x14ac:dyDescent="0.2">
      <c r="A321" s="93" t="s">
        <v>160</v>
      </c>
      <c r="B321" s="94" t="s">
        <v>312</v>
      </c>
      <c r="C321" s="94" t="s">
        <v>220</v>
      </c>
      <c r="D321" s="94" t="s">
        <v>320</v>
      </c>
      <c r="E321" s="94" t="s">
        <v>161</v>
      </c>
      <c r="F321" s="96">
        <v>2325200</v>
      </c>
      <c r="G321" s="97">
        <f t="shared" si="31"/>
        <v>0</v>
      </c>
      <c r="H321" s="92">
        <f t="shared" si="32"/>
        <v>0</v>
      </c>
      <c r="I321" s="96">
        <v>2325200</v>
      </c>
    </row>
    <row r="322" spans="1:9" ht="67.5" x14ac:dyDescent="0.2">
      <c r="A322" s="93" t="s">
        <v>321</v>
      </c>
      <c r="B322" s="94" t="s">
        <v>312</v>
      </c>
      <c r="C322" s="95" t="s">
        <v>220</v>
      </c>
      <c r="D322" s="95" t="s">
        <v>322</v>
      </c>
      <c r="E322" s="95"/>
      <c r="F322" s="96">
        <f>F323</f>
        <v>338489</v>
      </c>
      <c r="G322" s="97">
        <f t="shared" si="31"/>
        <v>0</v>
      </c>
      <c r="H322" s="92">
        <f t="shared" si="32"/>
        <v>0</v>
      </c>
      <c r="I322" s="96">
        <f>I323</f>
        <v>338489</v>
      </c>
    </row>
    <row r="323" spans="1:9" ht="22.5" x14ac:dyDescent="0.2">
      <c r="A323" s="93" t="s">
        <v>154</v>
      </c>
      <c r="B323" s="94" t="s">
        <v>312</v>
      </c>
      <c r="C323" s="95" t="s">
        <v>220</v>
      </c>
      <c r="D323" s="95" t="s">
        <v>322</v>
      </c>
      <c r="E323" s="95" t="s">
        <v>155</v>
      </c>
      <c r="F323" s="96">
        <f>F324</f>
        <v>338489</v>
      </c>
      <c r="G323" s="97">
        <f t="shared" si="31"/>
        <v>0</v>
      </c>
      <c r="H323" s="92">
        <f t="shared" si="32"/>
        <v>0</v>
      </c>
      <c r="I323" s="96">
        <f>I324</f>
        <v>338489</v>
      </c>
    </row>
    <row r="324" spans="1:9" ht="33.75" x14ac:dyDescent="0.2">
      <c r="A324" s="93" t="s">
        <v>156</v>
      </c>
      <c r="B324" s="94" t="s">
        <v>312</v>
      </c>
      <c r="C324" s="95" t="s">
        <v>220</v>
      </c>
      <c r="D324" s="95" t="s">
        <v>322</v>
      </c>
      <c r="E324" s="95" t="s">
        <v>157</v>
      </c>
      <c r="F324" s="96">
        <f>F325+F326</f>
        <v>338489</v>
      </c>
      <c r="G324" s="97">
        <f t="shared" si="31"/>
        <v>0</v>
      </c>
      <c r="H324" s="92">
        <f t="shared" si="32"/>
        <v>0</v>
      </c>
      <c r="I324" s="96">
        <f>I325+I326</f>
        <v>338489</v>
      </c>
    </row>
    <row r="325" spans="1:9" ht="33.75" x14ac:dyDescent="0.2">
      <c r="A325" s="93" t="s">
        <v>158</v>
      </c>
      <c r="B325" s="94" t="s">
        <v>312</v>
      </c>
      <c r="C325" s="94" t="s">
        <v>220</v>
      </c>
      <c r="D325" s="94" t="s">
        <v>322</v>
      </c>
      <c r="E325" s="94" t="s">
        <v>159</v>
      </c>
      <c r="F325" s="96">
        <v>79627</v>
      </c>
      <c r="G325" s="97">
        <f t="shared" si="31"/>
        <v>0</v>
      </c>
      <c r="H325" s="92">
        <f t="shared" si="32"/>
        <v>0</v>
      </c>
      <c r="I325" s="96">
        <v>79627</v>
      </c>
    </row>
    <row r="326" spans="1:9" ht="33.75" x14ac:dyDescent="0.2">
      <c r="A326" s="93" t="s">
        <v>160</v>
      </c>
      <c r="B326" s="94" t="s">
        <v>312</v>
      </c>
      <c r="C326" s="94" t="s">
        <v>220</v>
      </c>
      <c r="D326" s="94" t="s">
        <v>322</v>
      </c>
      <c r="E326" s="94" t="s">
        <v>161</v>
      </c>
      <c r="F326" s="96">
        <v>258862</v>
      </c>
      <c r="G326" s="97">
        <f t="shared" si="31"/>
        <v>0</v>
      </c>
      <c r="H326" s="92">
        <f t="shared" si="32"/>
        <v>0</v>
      </c>
      <c r="I326" s="96">
        <v>258862</v>
      </c>
    </row>
    <row r="327" spans="1:9" ht="33.75" x14ac:dyDescent="0.2">
      <c r="A327" s="93" t="s">
        <v>225</v>
      </c>
      <c r="B327" s="94" t="s">
        <v>312</v>
      </c>
      <c r="C327" s="95" t="s">
        <v>226</v>
      </c>
      <c r="D327" s="95"/>
      <c r="E327" s="95"/>
      <c r="F327" s="96">
        <f>F328+F334</f>
        <v>6375000</v>
      </c>
      <c r="G327" s="97">
        <f t="shared" si="31"/>
        <v>0</v>
      </c>
      <c r="H327" s="92">
        <f t="shared" si="32"/>
        <v>0</v>
      </c>
      <c r="I327" s="96">
        <f>I328+I334</f>
        <v>6375000</v>
      </c>
    </row>
    <row r="328" spans="1:9" x14ac:dyDescent="0.2">
      <c r="A328" s="93" t="s">
        <v>227</v>
      </c>
      <c r="B328" s="94" t="s">
        <v>312</v>
      </c>
      <c r="C328" s="95" t="s">
        <v>226</v>
      </c>
      <c r="D328" s="95" t="s">
        <v>228</v>
      </c>
      <c r="E328" s="95"/>
      <c r="F328" s="96">
        <f t="shared" ref="F328:I332" si="39">F329</f>
        <v>5100000</v>
      </c>
      <c r="G328" s="97">
        <f t="shared" si="31"/>
        <v>0</v>
      </c>
      <c r="H328" s="92">
        <f t="shared" si="32"/>
        <v>0</v>
      </c>
      <c r="I328" s="96">
        <f t="shared" si="39"/>
        <v>5100000</v>
      </c>
    </row>
    <row r="329" spans="1:9" ht="33.75" x14ac:dyDescent="0.2">
      <c r="A329" s="93" t="s">
        <v>229</v>
      </c>
      <c r="B329" s="94" t="s">
        <v>312</v>
      </c>
      <c r="C329" s="95" t="s">
        <v>226</v>
      </c>
      <c r="D329" s="95" t="s">
        <v>230</v>
      </c>
      <c r="E329" s="95"/>
      <c r="F329" s="96">
        <f t="shared" si="39"/>
        <v>5100000</v>
      </c>
      <c r="G329" s="97">
        <f t="shared" si="31"/>
        <v>0</v>
      </c>
      <c r="H329" s="92">
        <f t="shared" si="32"/>
        <v>0</v>
      </c>
      <c r="I329" s="96">
        <f t="shared" si="39"/>
        <v>5100000</v>
      </c>
    </row>
    <row r="330" spans="1:9" ht="22.5" x14ac:dyDescent="0.2">
      <c r="A330" s="93" t="s">
        <v>231</v>
      </c>
      <c r="B330" s="94" t="s">
        <v>312</v>
      </c>
      <c r="C330" s="95" t="s">
        <v>226</v>
      </c>
      <c r="D330" s="95" t="s">
        <v>232</v>
      </c>
      <c r="E330" s="95"/>
      <c r="F330" s="96">
        <f t="shared" si="39"/>
        <v>5100000</v>
      </c>
      <c r="G330" s="97">
        <f t="shared" ref="G330:G393" si="40">I330-F330</f>
        <v>0</v>
      </c>
      <c r="H330" s="92">
        <f t="shared" ref="H330:H393" si="41">G330/F330*100</f>
        <v>0</v>
      </c>
      <c r="I330" s="96">
        <f t="shared" si="39"/>
        <v>5100000</v>
      </c>
    </row>
    <row r="331" spans="1:9" ht="22.5" x14ac:dyDescent="0.2">
      <c r="A331" s="93" t="s">
        <v>154</v>
      </c>
      <c r="B331" s="94" t="s">
        <v>312</v>
      </c>
      <c r="C331" s="95" t="s">
        <v>226</v>
      </c>
      <c r="D331" s="95" t="s">
        <v>232</v>
      </c>
      <c r="E331" s="95" t="s">
        <v>155</v>
      </c>
      <c r="F331" s="96">
        <f t="shared" si="39"/>
        <v>5100000</v>
      </c>
      <c r="G331" s="97">
        <f t="shared" si="40"/>
        <v>0</v>
      </c>
      <c r="H331" s="92">
        <f t="shared" si="41"/>
        <v>0</v>
      </c>
      <c r="I331" s="96">
        <f t="shared" si="39"/>
        <v>5100000</v>
      </c>
    </row>
    <row r="332" spans="1:9" ht="33.75" x14ac:dyDescent="0.2">
      <c r="A332" s="93" t="s">
        <v>156</v>
      </c>
      <c r="B332" s="94" t="s">
        <v>312</v>
      </c>
      <c r="C332" s="95" t="s">
        <v>226</v>
      </c>
      <c r="D332" s="95" t="s">
        <v>232</v>
      </c>
      <c r="E332" s="95" t="s">
        <v>157</v>
      </c>
      <c r="F332" s="96">
        <f t="shared" si="39"/>
        <v>5100000</v>
      </c>
      <c r="G332" s="97">
        <f t="shared" si="40"/>
        <v>0</v>
      </c>
      <c r="H332" s="92">
        <f t="shared" si="41"/>
        <v>0</v>
      </c>
      <c r="I332" s="96">
        <f t="shared" si="39"/>
        <v>5100000</v>
      </c>
    </row>
    <row r="333" spans="1:9" ht="33.75" x14ac:dyDescent="0.2">
      <c r="A333" s="93" t="s">
        <v>160</v>
      </c>
      <c r="B333" s="94" t="s">
        <v>312</v>
      </c>
      <c r="C333" s="94" t="s">
        <v>226</v>
      </c>
      <c r="D333" s="94" t="s">
        <v>232</v>
      </c>
      <c r="E333" s="94" t="s">
        <v>161</v>
      </c>
      <c r="F333" s="96">
        <v>5100000</v>
      </c>
      <c r="G333" s="97">
        <f t="shared" si="40"/>
        <v>0</v>
      </c>
      <c r="H333" s="92">
        <f t="shared" si="41"/>
        <v>0</v>
      </c>
      <c r="I333" s="96">
        <v>5100000</v>
      </c>
    </row>
    <row r="334" spans="1:9" ht="22.5" x14ac:dyDescent="0.2">
      <c r="A334" s="93" t="s">
        <v>190</v>
      </c>
      <c r="B334" s="94" t="s">
        <v>312</v>
      </c>
      <c r="C334" s="95" t="s">
        <v>226</v>
      </c>
      <c r="D334" s="95" t="s">
        <v>191</v>
      </c>
      <c r="E334" s="95"/>
      <c r="F334" s="96">
        <f t="shared" ref="F334:I337" si="42">F335</f>
        <v>1275000</v>
      </c>
      <c r="G334" s="97">
        <f t="shared" si="40"/>
        <v>0</v>
      </c>
      <c r="H334" s="92">
        <f t="shared" si="41"/>
        <v>0</v>
      </c>
      <c r="I334" s="96">
        <f t="shared" si="42"/>
        <v>1275000</v>
      </c>
    </row>
    <row r="335" spans="1:9" ht="56.25" x14ac:dyDescent="0.2">
      <c r="A335" s="93" t="s">
        <v>233</v>
      </c>
      <c r="B335" s="94" t="s">
        <v>312</v>
      </c>
      <c r="C335" s="95" t="s">
        <v>226</v>
      </c>
      <c r="D335" s="95" t="s">
        <v>234</v>
      </c>
      <c r="E335" s="95"/>
      <c r="F335" s="96">
        <f t="shared" si="42"/>
        <v>1275000</v>
      </c>
      <c r="G335" s="97">
        <f t="shared" si="40"/>
        <v>0</v>
      </c>
      <c r="H335" s="92">
        <f t="shared" si="41"/>
        <v>0</v>
      </c>
      <c r="I335" s="96">
        <f t="shared" si="42"/>
        <v>1275000</v>
      </c>
    </row>
    <row r="336" spans="1:9" ht="22.5" x14ac:dyDescent="0.2">
      <c r="A336" s="93" t="s">
        <v>154</v>
      </c>
      <c r="B336" s="94" t="s">
        <v>312</v>
      </c>
      <c r="C336" s="95" t="s">
        <v>226</v>
      </c>
      <c r="D336" s="95" t="s">
        <v>234</v>
      </c>
      <c r="E336" s="95" t="s">
        <v>155</v>
      </c>
      <c r="F336" s="96">
        <f t="shared" si="42"/>
        <v>1275000</v>
      </c>
      <c r="G336" s="97">
        <f t="shared" si="40"/>
        <v>0</v>
      </c>
      <c r="H336" s="92">
        <f t="shared" si="41"/>
        <v>0</v>
      </c>
      <c r="I336" s="96">
        <f t="shared" si="42"/>
        <v>1275000</v>
      </c>
    </row>
    <row r="337" spans="1:9" ht="33.75" x14ac:dyDescent="0.2">
      <c r="A337" s="93" t="s">
        <v>156</v>
      </c>
      <c r="B337" s="94" t="s">
        <v>312</v>
      </c>
      <c r="C337" s="95" t="s">
        <v>226</v>
      </c>
      <c r="D337" s="95" t="s">
        <v>234</v>
      </c>
      <c r="E337" s="95" t="s">
        <v>157</v>
      </c>
      <c r="F337" s="96">
        <f t="shared" si="42"/>
        <v>1275000</v>
      </c>
      <c r="G337" s="97">
        <f t="shared" si="40"/>
        <v>0</v>
      </c>
      <c r="H337" s="92">
        <f t="shared" si="41"/>
        <v>0</v>
      </c>
      <c r="I337" s="96">
        <f t="shared" si="42"/>
        <v>1275000</v>
      </c>
    </row>
    <row r="338" spans="1:9" ht="33.75" x14ac:dyDescent="0.2">
      <c r="A338" s="93" t="s">
        <v>160</v>
      </c>
      <c r="B338" s="94" t="s">
        <v>312</v>
      </c>
      <c r="C338" s="94" t="s">
        <v>226</v>
      </c>
      <c r="D338" s="94" t="s">
        <v>234</v>
      </c>
      <c r="E338" s="94" t="s">
        <v>161</v>
      </c>
      <c r="F338" s="96">
        <v>1275000</v>
      </c>
      <c r="G338" s="97">
        <f t="shared" si="40"/>
        <v>0</v>
      </c>
      <c r="H338" s="92">
        <f t="shared" si="41"/>
        <v>0</v>
      </c>
      <c r="I338" s="96">
        <v>1275000</v>
      </c>
    </row>
    <row r="339" spans="1:9" x14ac:dyDescent="0.2">
      <c r="A339" s="87" t="s">
        <v>235</v>
      </c>
      <c r="B339" s="88" t="s">
        <v>312</v>
      </c>
      <c r="C339" s="89" t="s">
        <v>236</v>
      </c>
      <c r="D339" s="89"/>
      <c r="E339" s="89"/>
      <c r="F339" s="90">
        <f t="shared" ref="F339:I344" si="43">F340</f>
        <v>2250000</v>
      </c>
      <c r="G339" s="91">
        <f t="shared" si="40"/>
        <v>6000000</v>
      </c>
      <c r="H339" s="98">
        <f t="shared" si="41"/>
        <v>266.66666666666663</v>
      </c>
      <c r="I339" s="90">
        <f t="shared" si="43"/>
        <v>8250000</v>
      </c>
    </row>
    <row r="340" spans="1:9" ht="22.5" x14ac:dyDescent="0.2">
      <c r="A340" s="93" t="s">
        <v>241</v>
      </c>
      <c r="B340" s="94" t="s">
        <v>312</v>
      </c>
      <c r="C340" s="95" t="s">
        <v>242</v>
      </c>
      <c r="D340" s="95"/>
      <c r="E340" s="95"/>
      <c r="F340" s="96">
        <f t="shared" si="43"/>
        <v>2250000</v>
      </c>
      <c r="G340" s="97">
        <f t="shared" si="40"/>
        <v>6000000</v>
      </c>
      <c r="H340" s="98">
        <f t="shared" si="41"/>
        <v>266.66666666666663</v>
      </c>
      <c r="I340" s="96">
        <f t="shared" si="43"/>
        <v>8250000</v>
      </c>
    </row>
    <row r="341" spans="1:9" ht="33.75" x14ac:dyDescent="0.2">
      <c r="A341" s="93" t="s">
        <v>323</v>
      </c>
      <c r="B341" s="94" t="s">
        <v>312</v>
      </c>
      <c r="C341" s="95" t="s">
        <v>242</v>
      </c>
      <c r="D341" s="95" t="s">
        <v>324</v>
      </c>
      <c r="E341" s="95"/>
      <c r="F341" s="96">
        <f t="shared" si="43"/>
        <v>2250000</v>
      </c>
      <c r="G341" s="97">
        <f t="shared" si="40"/>
        <v>6000000</v>
      </c>
      <c r="H341" s="98">
        <f t="shared" si="41"/>
        <v>266.66666666666663</v>
      </c>
      <c r="I341" s="96">
        <f t="shared" si="43"/>
        <v>8250000</v>
      </c>
    </row>
    <row r="342" spans="1:9" ht="22.5" x14ac:dyDescent="0.2">
      <c r="A342" s="93" t="s">
        <v>325</v>
      </c>
      <c r="B342" s="94" t="s">
        <v>312</v>
      </c>
      <c r="C342" s="95" t="s">
        <v>242</v>
      </c>
      <c r="D342" s="95" t="s">
        <v>326</v>
      </c>
      <c r="E342" s="95"/>
      <c r="F342" s="96">
        <f t="shared" si="43"/>
        <v>2250000</v>
      </c>
      <c r="G342" s="97">
        <f t="shared" si="40"/>
        <v>6000000</v>
      </c>
      <c r="H342" s="98">
        <f t="shared" si="41"/>
        <v>266.66666666666663</v>
      </c>
      <c r="I342" s="96">
        <f t="shared" si="43"/>
        <v>8250000</v>
      </c>
    </row>
    <row r="343" spans="1:9" ht="22.5" x14ac:dyDescent="0.2">
      <c r="A343" s="93" t="s">
        <v>154</v>
      </c>
      <c r="B343" s="94" t="s">
        <v>312</v>
      </c>
      <c r="C343" s="95" t="s">
        <v>242</v>
      </c>
      <c r="D343" s="95" t="s">
        <v>326</v>
      </c>
      <c r="E343" s="95" t="s">
        <v>155</v>
      </c>
      <c r="F343" s="96">
        <f t="shared" si="43"/>
        <v>2250000</v>
      </c>
      <c r="G343" s="97">
        <f t="shared" si="40"/>
        <v>6000000</v>
      </c>
      <c r="H343" s="98">
        <f t="shared" si="41"/>
        <v>266.66666666666663</v>
      </c>
      <c r="I343" s="96">
        <f t="shared" si="43"/>
        <v>8250000</v>
      </c>
    </row>
    <row r="344" spans="1:9" ht="33.75" x14ac:dyDescent="0.2">
      <c r="A344" s="93" t="s">
        <v>156</v>
      </c>
      <c r="B344" s="94" t="s">
        <v>312</v>
      </c>
      <c r="C344" s="95" t="s">
        <v>242</v>
      </c>
      <c r="D344" s="95" t="s">
        <v>326</v>
      </c>
      <c r="E344" s="95" t="s">
        <v>157</v>
      </c>
      <c r="F344" s="96">
        <f t="shared" si="43"/>
        <v>2250000</v>
      </c>
      <c r="G344" s="97">
        <f t="shared" si="40"/>
        <v>6000000</v>
      </c>
      <c r="H344" s="98">
        <f t="shared" si="41"/>
        <v>266.66666666666663</v>
      </c>
      <c r="I344" s="96">
        <f t="shared" si="43"/>
        <v>8250000</v>
      </c>
    </row>
    <row r="345" spans="1:9" ht="33.75" x14ac:dyDescent="0.2">
      <c r="A345" s="93" t="s">
        <v>160</v>
      </c>
      <c r="B345" s="94" t="s">
        <v>312</v>
      </c>
      <c r="C345" s="94" t="s">
        <v>242</v>
      </c>
      <c r="D345" s="94" t="s">
        <v>326</v>
      </c>
      <c r="E345" s="94" t="s">
        <v>161</v>
      </c>
      <c r="F345" s="96">
        <v>2250000</v>
      </c>
      <c r="G345" s="97">
        <f t="shared" si="40"/>
        <v>6000000</v>
      </c>
      <c r="H345" s="98">
        <f t="shared" si="41"/>
        <v>266.66666666666663</v>
      </c>
      <c r="I345" s="96">
        <v>8250000</v>
      </c>
    </row>
    <row r="346" spans="1:9" ht="21" x14ac:dyDescent="0.2">
      <c r="A346" s="87" t="s">
        <v>539</v>
      </c>
      <c r="B346" s="88" t="s">
        <v>312</v>
      </c>
      <c r="C346" s="88" t="s">
        <v>540</v>
      </c>
      <c r="D346" s="88"/>
      <c r="E346" s="88"/>
      <c r="F346" s="96">
        <v>0</v>
      </c>
      <c r="G346" s="91">
        <f t="shared" si="40"/>
        <v>105300000</v>
      </c>
      <c r="H346" s="98">
        <v>100</v>
      </c>
      <c r="I346" s="90">
        <f>I347</f>
        <v>105300000</v>
      </c>
    </row>
    <row r="347" spans="1:9" x14ac:dyDescent="0.2">
      <c r="A347" s="93" t="s">
        <v>587</v>
      </c>
      <c r="B347" s="94" t="s">
        <v>312</v>
      </c>
      <c r="C347" s="94" t="s">
        <v>588</v>
      </c>
      <c r="D347" s="94"/>
      <c r="E347" s="94"/>
      <c r="F347" s="96">
        <v>0</v>
      </c>
      <c r="G347" s="97">
        <f t="shared" si="40"/>
        <v>105300000</v>
      </c>
      <c r="H347" s="98">
        <v>100</v>
      </c>
      <c r="I347" s="96">
        <f>I348+I356</f>
        <v>105300000</v>
      </c>
    </row>
    <row r="348" spans="1:9" ht="22.5" x14ac:dyDescent="0.2">
      <c r="A348" s="93" t="s">
        <v>589</v>
      </c>
      <c r="B348" s="94" t="s">
        <v>312</v>
      </c>
      <c r="C348" s="94" t="s">
        <v>588</v>
      </c>
      <c r="D348" s="94" t="s">
        <v>590</v>
      </c>
      <c r="E348" s="94"/>
      <c r="F348" s="96">
        <v>0</v>
      </c>
      <c r="G348" s="97">
        <f t="shared" si="40"/>
        <v>19983300</v>
      </c>
      <c r="H348" s="98">
        <v>100</v>
      </c>
      <c r="I348" s="96">
        <f>I349</f>
        <v>19983300</v>
      </c>
    </row>
    <row r="349" spans="1:9" ht="22.5" x14ac:dyDescent="0.2">
      <c r="A349" s="93" t="s">
        <v>595</v>
      </c>
      <c r="B349" s="94" t="s">
        <v>312</v>
      </c>
      <c r="C349" s="94" t="s">
        <v>588</v>
      </c>
      <c r="D349" s="94" t="s">
        <v>596</v>
      </c>
      <c r="E349" s="94"/>
      <c r="F349" s="96">
        <v>0</v>
      </c>
      <c r="G349" s="97">
        <f t="shared" si="40"/>
        <v>19983300</v>
      </c>
      <c r="H349" s="98">
        <v>100</v>
      </c>
      <c r="I349" s="96">
        <f>I350+I353</f>
        <v>19983300</v>
      </c>
    </row>
    <row r="350" spans="1:9" ht="22.5" x14ac:dyDescent="0.2">
      <c r="A350" s="93" t="s">
        <v>528</v>
      </c>
      <c r="B350" s="94" t="s">
        <v>312</v>
      </c>
      <c r="C350" s="94" t="s">
        <v>588</v>
      </c>
      <c r="D350" s="94" t="s">
        <v>596</v>
      </c>
      <c r="E350" s="94" t="s">
        <v>529</v>
      </c>
      <c r="F350" s="96">
        <v>0</v>
      </c>
      <c r="G350" s="97">
        <f t="shared" si="40"/>
        <v>2034100</v>
      </c>
      <c r="H350" s="98">
        <v>100</v>
      </c>
      <c r="I350" s="96">
        <f>I351</f>
        <v>2034100</v>
      </c>
    </row>
    <row r="351" spans="1:9" ht="33.75" x14ac:dyDescent="0.2">
      <c r="A351" s="93" t="s">
        <v>707</v>
      </c>
      <c r="B351" s="94" t="s">
        <v>312</v>
      </c>
      <c r="C351" s="94" t="s">
        <v>588</v>
      </c>
      <c r="D351" s="94" t="s">
        <v>596</v>
      </c>
      <c r="E351" s="94" t="s">
        <v>708</v>
      </c>
      <c r="F351" s="96">
        <v>0</v>
      </c>
      <c r="G351" s="97">
        <f t="shared" si="40"/>
        <v>2034100</v>
      </c>
      <c r="H351" s="98">
        <v>100</v>
      </c>
      <c r="I351" s="96">
        <f>I352</f>
        <v>2034100</v>
      </c>
    </row>
    <row r="352" spans="1:9" ht="33.75" x14ac:dyDescent="0.2">
      <c r="A352" s="93" t="s">
        <v>709</v>
      </c>
      <c r="B352" s="94" t="s">
        <v>312</v>
      </c>
      <c r="C352" s="94" t="s">
        <v>588</v>
      </c>
      <c r="D352" s="94" t="s">
        <v>596</v>
      </c>
      <c r="E352" s="94" t="s">
        <v>710</v>
      </c>
      <c r="F352" s="96">
        <v>0</v>
      </c>
      <c r="G352" s="97">
        <f t="shared" si="40"/>
        <v>2034100</v>
      </c>
      <c r="H352" s="98">
        <v>100</v>
      </c>
      <c r="I352" s="96">
        <v>2034100</v>
      </c>
    </row>
    <row r="353" spans="1:9" ht="22.5" x14ac:dyDescent="0.2">
      <c r="A353" s="93" t="s">
        <v>170</v>
      </c>
      <c r="B353" s="94" t="s">
        <v>312</v>
      </c>
      <c r="C353" s="94" t="s">
        <v>588</v>
      </c>
      <c r="D353" s="94" t="s">
        <v>596</v>
      </c>
      <c r="E353" s="94" t="s">
        <v>171</v>
      </c>
      <c r="F353" s="96">
        <v>0</v>
      </c>
      <c r="G353" s="97">
        <f t="shared" si="40"/>
        <v>17949200</v>
      </c>
      <c r="H353" s="98">
        <v>100</v>
      </c>
      <c r="I353" s="96">
        <f>I354</f>
        <v>17949200</v>
      </c>
    </row>
    <row r="354" spans="1:9" ht="22.5" x14ac:dyDescent="0.2">
      <c r="A354" s="93" t="s">
        <v>699</v>
      </c>
      <c r="B354" s="94" t="s">
        <v>312</v>
      </c>
      <c r="C354" s="94" t="s">
        <v>588</v>
      </c>
      <c r="D354" s="94" t="s">
        <v>596</v>
      </c>
      <c r="E354" s="94" t="s">
        <v>702</v>
      </c>
      <c r="F354" s="96">
        <v>0</v>
      </c>
      <c r="G354" s="97">
        <f t="shared" si="40"/>
        <v>17949200</v>
      </c>
      <c r="H354" s="98">
        <v>100</v>
      </c>
      <c r="I354" s="96">
        <f>I355</f>
        <v>17949200</v>
      </c>
    </row>
    <row r="355" spans="1:9" ht="33.75" x14ac:dyDescent="0.2">
      <c r="A355" s="93" t="s">
        <v>711</v>
      </c>
      <c r="B355" s="94" t="s">
        <v>312</v>
      </c>
      <c r="C355" s="94" t="s">
        <v>588</v>
      </c>
      <c r="D355" s="94" t="s">
        <v>596</v>
      </c>
      <c r="E355" s="94" t="s">
        <v>712</v>
      </c>
      <c r="F355" s="96">
        <v>0</v>
      </c>
      <c r="G355" s="97">
        <f t="shared" si="40"/>
        <v>17949200</v>
      </c>
      <c r="H355" s="98">
        <v>100</v>
      </c>
      <c r="I355" s="96">
        <v>17949200</v>
      </c>
    </row>
    <row r="356" spans="1:9" ht="22.5" x14ac:dyDescent="0.2">
      <c r="A356" s="93" t="s">
        <v>227</v>
      </c>
      <c r="B356" s="94" t="s">
        <v>312</v>
      </c>
      <c r="C356" s="94" t="s">
        <v>588</v>
      </c>
      <c r="D356" s="94" t="s">
        <v>228</v>
      </c>
      <c r="E356" s="94"/>
      <c r="F356" s="96">
        <v>0</v>
      </c>
      <c r="G356" s="97">
        <f t="shared" si="40"/>
        <v>85316700</v>
      </c>
      <c r="H356" s="98">
        <v>100</v>
      </c>
      <c r="I356" s="96">
        <f t="shared" ref="I356:I360" si="44">I357</f>
        <v>85316700</v>
      </c>
    </row>
    <row r="357" spans="1:9" ht="33.75" x14ac:dyDescent="0.2">
      <c r="A357" s="93" t="s">
        <v>713</v>
      </c>
      <c r="B357" s="94" t="s">
        <v>312</v>
      </c>
      <c r="C357" s="94" t="s">
        <v>588</v>
      </c>
      <c r="D357" s="94" t="s">
        <v>714</v>
      </c>
      <c r="E357" s="94"/>
      <c r="F357" s="96">
        <v>0</v>
      </c>
      <c r="G357" s="97">
        <f t="shared" si="40"/>
        <v>85316700</v>
      </c>
      <c r="H357" s="98">
        <v>100</v>
      </c>
      <c r="I357" s="96">
        <f t="shared" si="44"/>
        <v>85316700</v>
      </c>
    </row>
    <row r="358" spans="1:9" ht="22.5" x14ac:dyDescent="0.2">
      <c r="A358" s="93" t="s">
        <v>715</v>
      </c>
      <c r="B358" s="94" t="s">
        <v>312</v>
      </c>
      <c r="C358" s="94" t="s">
        <v>588</v>
      </c>
      <c r="D358" s="94" t="s">
        <v>716</v>
      </c>
      <c r="E358" s="94"/>
      <c r="F358" s="96">
        <v>0</v>
      </c>
      <c r="G358" s="97">
        <f t="shared" si="40"/>
        <v>85316700</v>
      </c>
      <c r="H358" s="98">
        <v>100</v>
      </c>
      <c r="I358" s="96">
        <f t="shared" si="44"/>
        <v>85316700</v>
      </c>
    </row>
    <row r="359" spans="1:9" ht="22.5" x14ac:dyDescent="0.2">
      <c r="A359" s="93" t="s">
        <v>528</v>
      </c>
      <c r="B359" s="94" t="s">
        <v>312</v>
      </c>
      <c r="C359" s="94" t="s">
        <v>588</v>
      </c>
      <c r="D359" s="94" t="s">
        <v>716</v>
      </c>
      <c r="E359" s="94" t="s">
        <v>529</v>
      </c>
      <c r="F359" s="96">
        <v>0</v>
      </c>
      <c r="G359" s="97">
        <f t="shared" si="40"/>
        <v>85316700</v>
      </c>
      <c r="H359" s="98">
        <v>100</v>
      </c>
      <c r="I359" s="96">
        <f t="shared" si="44"/>
        <v>85316700</v>
      </c>
    </row>
    <row r="360" spans="1:9" ht="33.75" x14ac:dyDescent="0.2">
      <c r="A360" s="93" t="s">
        <v>707</v>
      </c>
      <c r="B360" s="94" t="s">
        <v>312</v>
      </c>
      <c r="C360" s="94" t="s">
        <v>588</v>
      </c>
      <c r="D360" s="94" t="s">
        <v>716</v>
      </c>
      <c r="E360" s="94" t="s">
        <v>708</v>
      </c>
      <c r="F360" s="96">
        <v>0</v>
      </c>
      <c r="G360" s="97">
        <f t="shared" si="40"/>
        <v>85316700</v>
      </c>
      <c r="H360" s="98">
        <v>100</v>
      </c>
      <c r="I360" s="96">
        <f t="shared" si="44"/>
        <v>85316700</v>
      </c>
    </row>
    <row r="361" spans="1:9" ht="33.75" x14ac:dyDescent="0.2">
      <c r="A361" s="93" t="s">
        <v>709</v>
      </c>
      <c r="B361" s="94" t="s">
        <v>312</v>
      </c>
      <c r="C361" s="94" t="s">
        <v>588</v>
      </c>
      <c r="D361" s="94" t="s">
        <v>716</v>
      </c>
      <c r="E361" s="94" t="s">
        <v>710</v>
      </c>
      <c r="F361" s="96">
        <v>0</v>
      </c>
      <c r="G361" s="97">
        <f t="shared" si="40"/>
        <v>85316700</v>
      </c>
      <c r="H361" s="98">
        <v>100</v>
      </c>
      <c r="I361" s="96">
        <v>85316700</v>
      </c>
    </row>
    <row r="362" spans="1:9" x14ac:dyDescent="0.2">
      <c r="A362" s="87" t="s">
        <v>245</v>
      </c>
      <c r="B362" s="88" t="s">
        <v>312</v>
      </c>
      <c r="C362" s="89" t="s">
        <v>246</v>
      </c>
      <c r="D362" s="89"/>
      <c r="E362" s="89"/>
      <c r="F362" s="90">
        <f>F363+F385</f>
        <v>76256200</v>
      </c>
      <c r="G362" s="91">
        <f t="shared" si="40"/>
        <v>45939691</v>
      </c>
      <c r="H362" s="98">
        <f t="shared" si="41"/>
        <v>60.243876563479425</v>
      </c>
      <c r="I362" s="90">
        <f>I363+I385</f>
        <v>122195891</v>
      </c>
    </row>
    <row r="363" spans="1:9" x14ac:dyDescent="0.2">
      <c r="A363" s="93" t="s">
        <v>327</v>
      </c>
      <c r="B363" s="94" t="s">
        <v>312</v>
      </c>
      <c r="C363" s="95" t="s">
        <v>328</v>
      </c>
      <c r="D363" s="95"/>
      <c r="E363" s="95"/>
      <c r="F363" s="96">
        <f>F364</f>
        <v>16366400</v>
      </c>
      <c r="G363" s="97">
        <f t="shared" si="40"/>
        <v>33300063</v>
      </c>
      <c r="H363" s="98">
        <f t="shared" si="41"/>
        <v>203.46602184964317</v>
      </c>
      <c r="I363" s="96">
        <f>I364+I374+I380</f>
        <v>49666463</v>
      </c>
    </row>
    <row r="364" spans="1:9" x14ac:dyDescent="0.2">
      <c r="A364" s="93" t="s">
        <v>259</v>
      </c>
      <c r="B364" s="94" t="s">
        <v>312</v>
      </c>
      <c r="C364" s="95" t="s">
        <v>328</v>
      </c>
      <c r="D364" s="95" t="s">
        <v>260</v>
      </c>
      <c r="E364" s="95"/>
      <c r="F364" s="96">
        <f>F365</f>
        <v>16366400</v>
      </c>
      <c r="G364" s="97">
        <f t="shared" si="40"/>
        <v>0</v>
      </c>
      <c r="H364" s="92">
        <f t="shared" si="41"/>
        <v>0</v>
      </c>
      <c r="I364" s="96">
        <f>I365</f>
        <v>16366400</v>
      </c>
    </row>
    <row r="365" spans="1:9" ht="191.25" x14ac:dyDescent="0.2">
      <c r="A365" s="93" t="s">
        <v>329</v>
      </c>
      <c r="B365" s="94" t="s">
        <v>312</v>
      </c>
      <c r="C365" s="95" t="s">
        <v>328</v>
      </c>
      <c r="D365" s="95" t="s">
        <v>330</v>
      </c>
      <c r="E365" s="95"/>
      <c r="F365" s="96">
        <f>F366+F370</f>
        <v>16366400</v>
      </c>
      <c r="G365" s="97">
        <f t="shared" si="40"/>
        <v>0</v>
      </c>
      <c r="H365" s="92">
        <f t="shared" si="41"/>
        <v>0</v>
      </c>
      <c r="I365" s="96">
        <f>I366+I370</f>
        <v>16366400</v>
      </c>
    </row>
    <row r="366" spans="1:9" ht="101.25" x14ac:dyDescent="0.2">
      <c r="A366" s="93" t="s">
        <v>331</v>
      </c>
      <c r="B366" s="94" t="s">
        <v>312</v>
      </c>
      <c r="C366" s="95" t="s">
        <v>328</v>
      </c>
      <c r="D366" s="95" t="s">
        <v>332</v>
      </c>
      <c r="E366" s="95"/>
      <c r="F366" s="96">
        <f t="shared" ref="F366:I368" si="45">F367</f>
        <v>5379200</v>
      </c>
      <c r="G366" s="97">
        <f t="shared" si="40"/>
        <v>0</v>
      </c>
      <c r="H366" s="92">
        <f t="shared" si="41"/>
        <v>0</v>
      </c>
      <c r="I366" s="96">
        <f t="shared" si="45"/>
        <v>5379200</v>
      </c>
    </row>
    <row r="367" spans="1:9" ht="22.5" x14ac:dyDescent="0.2">
      <c r="A367" s="93" t="s">
        <v>162</v>
      </c>
      <c r="B367" s="94" t="s">
        <v>312</v>
      </c>
      <c r="C367" s="95" t="s">
        <v>328</v>
      </c>
      <c r="D367" s="95" t="s">
        <v>332</v>
      </c>
      <c r="E367" s="95" t="s">
        <v>163</v>
      </c>
      <c r="F367" s="96">
        <f t="shared" si="45"/>
        <v>5379200</v>
      </c>
      <c r="G367" s="97">
        <f t="shared" si="40"/>
        <v>0</v>
      </c>
      <c r="H367" s="92">
        <f t="shared" si="41"/>
        <v>0</v>
      </c>
      <c r="I367" s="96">
        <f t="shared" si="45"/>
        <v>5379200</v>
      </c>
    </row>
    <row r="368" spans="1:9" ht="33.75" x14ac:dyDescent="0.2">
      <c r="A368" s="93" t="s">
        <v>164</v>
      </c>
      <c r="B368" s="94" t="s">
        <v>312</v>
      </c>
      <c r="C368" s="95" t="s">
        <v>328</v>
      </c>
      <c r="D368" s="95" t="s">
        <v>332</v>
      </c>
      <c r="E368" s="95" t="s">
        <v>165</v>
      </c>
      <c r="F368" s="96">
        <f t="shared" si="45"/>
        <v>5379200</v>
      </c>
      <c r="G368" s="97">
        <f t="shared" si="40"/>
        <v>0</v>
      </c>
      <c r="H368" s="92">
        <f t="shared" si="41"/>
        <v>0</v>
      </c>
      <c r="I368" s="96">
        <f t="shared" si="45"/>
        <v>5379200</v>
      </c>
    </row>
    <row r="369" spans="1:9" ht="22.5" x14ac:dyDescent="0.2">
      <c r="A369" s="93" t="s">
        <v>333</v>
      </c>
      <c r="B369" s="94" t="s">
        <v>312</v>
      </c>
      <c r="C369" s="94" t="s">
        <v>328</v>
      </c>
      <c r="D369" s="94" t="s">
        <v>332</v>
      </c>
      <c r="E369" s="94" t="s">
        <v>334</v>
      </c>
      <c r="F369" s="96">
        <v>5379200</v>
      </c>
      <c r="G369" s="97">
        <f t="shared" si="40"/>
        <v>0</v>
      </c>
      <c r="H369" s="92">
        <f t="shared" si="41"/>
        <v>0</v>
      </c>
      <c r="I369" s="96">
        <v>5379200</v>
      </c>
    </row>
    <row r="370" spans="1:9" ht="78.75" x14ac:dyDescent="0.2">
      <c r="A370" s="93" t="s">
        <v>335</v>
      </c>
      <c r="B370" s="94" t="s">
        <v>312</v>
      </c>
      <c r="C370" s="95" t="s">
        <v>328</v>
      </c>
      <c r="D370" s="95" t="s">
        <v>336</v>
      </c>
      <c r="E370" s="95"/>
      <c r="F370" s="96">
        <f t="shared" ref="F370:I372" si="46">F371</f>
        <v>10987200</v>
      </c>
      <c r="G370" s="97">
        <f t="shared" si="40"/>
        <v>0</v>
      </c>
      <c r="H370" s="92">
        <f t="shared" si="41"/>
        <v>0</v>
      </c>
      <c r="I370" s="96">
        <f t="shared" si="46"/>
        <v>10987200</v>
      </c>
    </row>
    <row r="371" spans="1:9" ht="22.5" x14ac:dyDescent="0.2">
      <c r="A371" s="93" t="s">
        <v>162</v>
      </c>
      <c r="B371" s="94" t="s">
        <v>312</v>
      </c>
      <c r="C371" s="95" t="s">
        <v>328</v>
      </c>
      <c r="D371" s="95" t="s">
        <v>336</v>
      </c>
      <c r="E371" s="95" t="s">
        <v>163</v>
      </c>
      <c r="F371" s="96">
        <f t="shared" si="46"/>
        <v>10987200</v>
      </c>
      <c r="G371" s="97">
        <f t="shared" si="40"/>
        <v>0</v>
      </c>
      <c r="H371" s="92">
        <f t="shared" si="41"/>
        <v>0</v>
      </c>
      <c r="I371" s="96">
        <f t="shared" si="46"/>
        <v>10987200</v>
      </c>
    </row>
    <row r="372" spans="1:9" ht="33.75" x14ac:dyDescent="0.2">
      <c r="A372" s="93" t="s">
        <v>164</v>
      </c>
      <c r="B372" s="94" t="s">
        <v>312</v>
      </c>
      <c r="C372" s="95" t="s">
        <v>328</v>
      </c>
      <c r="D372" s="95" t="s">
        <v>336</v>
      </c>
      <c r="E372" s="95" t="s">
        <v>165</v>
      </c>
      <c r="F372" s="96">
        <f t="shared" si="46"/>
        <v>10987200</v>
      </c>
      <c r="G372" s="97">
        <f t="shared" si="40"/>
        <v>0</v>
      </c>
      <c r="H372" s="92">
        <f t="shared" si="41"/>
        <v>0</v>
      </c>
      <c r="I372" s="96">
        <f t="shared" si="46"/>
        <v>10987200</v>
      </c>
    </row>
    <row r="373" spans="1:9" ht="22.5" x14ac:dyDescent="0.2">
      <c r="A373" s="93" t="s">
        <v>333</v>
      </c>
      <c r="B373" s="94" t="s">
        <v>312</v>
      </c>
      <c r="C373" s="94" t="s">
        <v>328</v>
      </c>
      <c r="D373" s="94" t="s">
        <v>336</v>
      </c>
      <c r="E373" s="94" t="s">
        <v>334</v>
      </c>
      <c r="F373" s="96">
        <v>10987200</v>
      </c>
      <c r="G373" s="97">
        <f t="shared" si="40"/>
        <v>0</v>
      </c>
      <c r="H373" s="92">
        <f t="shared" si="41"/>
        <v>0</v>
      </c>
      <c r="I373" s="96">
        <v>10987200</v>
      </c>
    </row>
    <row r="374" spans="1:9" ht="22.5" x14ac:dyDescent="0.2">
      <c r="A374" s="93" t="s">
        <v>227</v>
      </c>
      <c r="B374" s="94" t="s">
        <v>312</v>
      </c>
      <c r="C374" s="95" t="s">
        <v>328</v>
      </c>
      <c r="D374" s="94" t="s">
        <v>228</v>
      </c>
      <c r="E374" s="94"/>
      <c r="F374" s="96">
        <v>0</v>
      </c>
      <c r="G374" s="97">
        <f t="shared" si="40"/>
        <v>29970043</v>
      </c>
      <c r="H374" s="98">
        <v>100</v>
      </c>
      <c r="I374" s="96">
        <f t="shared" ref="I374:I378" si="47">I375</f>
        <v>29970043</v>
      </c>
    </row>
    <row r="375" spans="1:9" ht="56.25" x14ac:dyDescent="0.2">
      <c r="A375" s="93" t="s">
        <v>425</v>
      </c>
      <c r="B375" s="94" t="s">
        <v>312</v>
      </c>
      <c r="C375" s="94" t="s">
        <v>328</v>
      </c>
      <c r="D375" s="94" t="s">
        <v>426</v>
      </c>
      <c r="E375" s="94"/>
      <c r="F375" s="96">
        <v>0</v>
      </c>
      <c r="G375" s="97">
        <f t="shared" si="40"/>
        <v>29970043</v>
      </c>
      <c r="H375" s="98">
        <v>100</v>
      </c>
      <c r="I375" s="96">
        <f t="shared" si="47"/>
        <v>29970043</v>
      </c>
    </row>
    <row r="376" spans="1:9" ht="33.75" x14ac:dyDescent="0.2">
      <c r="A376" s="107" t="s">
        <v>717</v>
      </c>
      <c r="B376" s="94" t="s">
        <v>312</v>
      </c>
      <c r="C376" s="95" t="s">
        <v>328</v>
      </c>
      <c r="D376" s="94" t="s">
        <v>718</v>
      </c>
      <c r="E376" s="94"/>
      <c r="F376" s="96">
        <v>0</v>
      </c>
      <c r="G376" s="97">
        <f t="shared" si="40"/>
        <v>29970043</v>
      </c>
      <c r="H376" s="98">
        <v>100</v>
      </c>
      <c r="I376" s="96">
        <f t="shared" si="47"/>
        <v>29970043</v>
      </c>
    </row>
    <row r="377" spans="1:9" ht="22.5" x14ac:dyDescent="0.2">
      <c r="A377" s="108" t="s">
        <v>719</v>
      </c>
      <c r="B377" s="94" t="s">
        <v>312</v>
      </c>
      <c r="C377" s="94" t="s">
        <v>328</v>
      </c>
      <c r="D377" s="94" t="s">
        <v>718</v>
      </c>
      <c r="E377" s="94" t="s">
        <v>163</v>
      </c>
      <c r="F377" s="96">
        <v>0</v>
      </c>
      <c r="G377" s="97">
        <f t="shared" si="40"/>
        <v>29970043</v>
      </c>
      <c r="H377" s="98">
        <v>100</v>
      </c>
      <c r="I377" s="96">
        <f t="shared" si="47"/>
        <v>29970043</v>
      </c>
    </row>
    <row r="378" spans="1:9" ht="33.75" x14ac:dyDescent="0.2">
      <c r="A378" s="93" t="s">
        <v>164</v>
      </c>
      <c r="B378" s="94" t="s">
        <v>312</v>
      </c>
      <c r="C378" s="95" t="s">
        <v>328</v>
      </c>
      <c r="D378" s="94" t="s">
        <v>718</v>
      </c>
      <c r="E378" s="94" t="s">
        <v>165</v>
      </c>
      <c r="F378" s="96">
        <v>0</v>
      </c>
      <c r="G378" s="97">
        <f t="shared" si="40"/>
        <v>29970043</v>
      </c>
      <c r="H378" s="98">
        <v>100</v>
      </c>
      <c r="I378" s="96">
        <f t="shared" si="47"/>
        <v>29970043</v>
      </c>
    </row>
    <row r="379" spans="1:9" ht="22.5" x14ac:dyDescent="0.2">
      <c r="A379" s="93" t="s">
        <v>333</v>
      </c>
      <c r="B379" s="94" t="s">
        <v>312</v>
      </c>
      <c r="C379" s="94" t="s">
        <v>328</v>
      </c>
      <c r="D379" s="94" t="s">
        <v>718</v>
      </c>
      <c r="E379" s="94" t="s">
        <v>334</v>
      </c>
      <c r="F379" s="96">
        <v>0</v>
      </c>
      <c r="G379" s="97">
        <f t="shared" si="40"/>
        <v>29970043</v>
      </c>
      <c r="H379" s="98">
        <v>100</v>
      </c>
      <c r="I379" s="96">
        <v>29970043</v>
      </c>
    </row>
    <row r="380" spans="1:9" ht="22.5" x14ac:dyDescent="0.2">
      <c r="A380" s="93" t="s">
        <v>190</v>
      </c>
      <c r="B380" s="94" t="s">
        <v>312</v>
      </c>
      <c r="C380" s="95" t="s">
        <v>328</v>
      </c>
      <c r="D380" s="94" t="s">
        <v>191</v>
      </c>
      <c r="E380" s="94"/>
      <c r="F380" s="96">
        <v>0</v>
      </c>
      <c r="G380" s="97">
        <f t="shared" si="40"/>
        <v>3330020</v>
      </c>
      <c r="H380" s="98">
        <v>100</v>
      </c>
      <c r="I380" s="96">
        <f t="shared" ref="I380:I383" si="48">I381</f>
        <v>3330020</v>
      </c>
    </row>
    <row r="381" spans="1:9" ht="90" x14ac:dyDescent="0.2">
      <c r="A381" s="93" t="s">
        <v>720</v>
      </c>
      <c r="B381" s="94" t="s">
        <v>312</v>
      </c>
      <c r="C381" s="94" t="s">
        <v>328</v>
      </c>
      <c r="D381" s="94" t="s">
        <v>721</v>
      </c>
      <c r="E381" s="94"/>
      <c r="F381" s="96">
        <v>0</v>
      </c>
      <c r="G381" s="97">
        <f t="shared" si="40"/>
        <v>3330020</v>
      </c>
      <c r="H381" s="98">
        <v>100</v>
      </c>
      <c r="I381" s="96">
        <f t="shared" si="48"/>
        <v>3330020</v>
      </c>
    </row>
    <row r="382" spans="1:9" ht="22.5" x14ac:dyDescent="0.2">
      <c r="A382" s="107" t="s">
        <v>722</v>
      </c>
      <c r="B382" s="94" t="s">
        <v>312</v>
      </c>
      <c r="C382" s="95" t="s">
        <v>328</v>
      </c>
      <c r="D382" s="94" t="s">
        <v>721</v>
      </c>
      <c r="E382" s="94" t="s">
        <v>163</v>
      </c>
      <c r="F382" s="96">
        <v>0</v>
      </c>
      <c r="G382" s="97">
        <f t="shared" si="40"/>
        <v>3330020</v>
      </c>
      <c r="H382" s="98">
        <v>100</v>
      </c>
      <c r="I382" s="96">
        <f t="shared" si="48"/>
        <v>3330020</v>
      </c>
    </row>
    <row r="383" spans="1:9" ht="33.75" x14ac:dyDescent="0.2">
      <c r="A383" s="93" t="s">
        <v>164</v>
      </c>
      <c r="B383" s="94" t="s">
        <v>312</v>
      </c>
      <c r="C383" s="94" t="s">
        <v>328</v>
      </c>
      <c r="D383" s="94" t="s">
        <v>721</v>
      </c>
      <c r="E383" s="94" t="s">
        <v>165</v>
      </c>
      <c r="F383" s="96">
        <v>0</v>
      </c>
      <c r="G383" s="97">
        <f t="shared" si="40"/>
        <v>3330020</v>
      </c>
      <c r="H383" s="98">
        <v>100</v>
      </c>
      <c r="I383" s="96">
        <f t="shared" si="48"/>
        <v>3330020</v>
      </c>
    </row>
    <row r="384" spans="1:9" ht="22.5" x14ac:dyDescent="0.2">
      <c r="A384" s="93" t="s">
        <v>333</v>
      </c>
      <c r="B384" s="94" t="s">
        <v>312</v>
      </c>
      <c r="C384" s="95" t="s">
        <v>328</v>
      </c>
      <c r="D384" s="94" t="s">
        <v>721</v>
      </c>
      <c r="E384" s="94" t="s">
        <v>334</v>
      </c>
      <c r="F384" s="96">
        <v>0</v>
      </c>
      <c r="G384" s="97">
        <f t="shared" si="40"/>
        <v>3330020</v>
      </c>
      <c r="H384" s="98">
        <v>100</v>
      </c>
      <c r="I384" s="96">
        <v>3330020</v>
      </c>
    </row>
    <row r="385" spans="1:9" x14ac:dyDescent="0.2">
      <c r="A385" s="109" t="s">
        <v>257</v>
      </c>
      <c r="B385" s="110" t="s">
        <v>312</v>
      </c>
      <c r="C385" s="111" t="s">
        <v>258</v>
      </c>
      <c r="D385" s="111"/>
      <c r="E385" s="111"/>
      <c r="F385" s="112">
        <f t="shared" ref="F385:I390" si="49">F386</f>
        <v>59889800</v>
      </c>
      <c r="G385" s="97">
        <f t="shared" si="40"/>
        <v>12639628</v>
      </c>
      <c r="H385" s="98">
        <f t="shared" si="41"/>
        <v>21.104809166168529</v>
      </c>
      <c r="I385" s="112">
        <f t="shared" si="49"/>
        <v>72529428</v>
      </c>
    </row>
    <row r="386" spans="1:9" x14ac:dyDescent="0.2">
      <c r="A386" s="93" t="s">
        <v>259</v>
      </c>
      <c r="B386" s="94" t="s">
        <v>312</v>
      </c>
      <c r="C386" s="95" t="s">
        <v>258</v>
      </c>
      <c r="D386" s="95" t="s">
        <v>260</v>
      </c>
      <c r="E386" s="95"/>
      <c r="F386" s="96">
        <f t="shared" si="49"/>
        <v>59889800</v>
      </c>
      <c r="G386" s="97">
        <f t="shared" si="40"/>
        <v>12639628</v>
      </c>
      <c r="H386" s="98">
        <f t="shared" si="41"/>
        <v>21.104809166168529</v>
      </c>
      <c r="I386" s="96">
        <f t="shared" si="49"/>
        <v>72529428</v>
      </c>
    </row>
    <row r="387" spans="1:9" ht="67.5" x14ac:dyDescent="0.2">
      <c r="A387" s="93" t="s">
        <v>337</v>
      </c>
      <c r="B387" s="94" t="s">
        <v>312</v>
      </c>
      <c r="C387" s="95" t="s">
        <v>258</v>
      </c>
      <c r="D387" s="95" t="s">
        <v>338</v>
      </c>
      <c r="E387" s="95"/>
      <c r="F387" s="96">
        <f t="shared" si="49"/>
        <v>59889800</v>
      </c>
      <c r="G387" s="97">
        <f t="shared" si="40"/>
        <v>12639628</v>
      </c>
      <c r="H387" s="98">
        <f t="shared" si="41"/>
        <v>21.104809166168529</v>
      </c>
      <c r="I387" s="96">
        <f t="shared" si="49"/>
        <v>72529428</v>
      </c>
    </row>
    <row r="388" spans="1:9" ht="67.5" x14ac:dyDescent="0.2">
      <c r="A388" s="93" t="s">
        <v>337</v>
      </c>
      <c r="B388" s="94" t="s">
        <v>312</v>
      </c>
      <c r="C388" s="95" t="s">
        <v>258</v>
      </c>
      <c r="D388" s="95" t="s">
        <v>339</v>
      </c>
      <c r="E388" s="95"/>
      <c r="F388" s="96">
        <f t="shared" si="49"/>
        <v>59889800</v>
      </c>
      <c r="G388" s="97">
        <f t="shared" si="40"/>
        <v>12639628</v>
      </c>
      <c r="H388" s="98">
        <f t="shared" si="41"/>
        <v>21.104809166168529</v>
      </c>
      <c r="I388" s="96">
        <f t="shared" si="49"/>
        <v>72529428</v>
      </c>
    </row>
    <row r="389" spans="1:9" ht="22.5" x14ac:dyDescent="0.2">
      <c r="A389" s="93" t="s">
        <v>162</v>
      </c>
      <c r="B389" s="94" t="s">
        <v>312</v>
      </c>
      <c r="C389" s="95" t="s">
        <v>258</v>
      </c>
      <c r="D389" s="95" t="s">
        <v>339</v>
      </c>
      <c r="E389" s="95" t="s">
        <v>163</v>
      </c>
      <c r="F389" s="96">
        <f t="shared" si="49"/>
        <v>59889800</v>
      </c>
      <c r="G389" s="97">
        <f t="shared" si="40"/>
        <v>12639628</v>
      </c>
      <c r="H389" s="98">
        <f t="shared" si="41"/>
        <v>21.104809166168529</v>
      </c>
      <c r="I389" s="96">
        <f t="shared" si="49"/>
        <v>72529428</v>
      </c>
    </row>
    <row r="390" spans="1:9" ht="33.75" x14ac:dyDescent="0.2">
      <c r="A390" s="93" t="s">
        <v>164</v>
      </c>
      <c r="B390" s="94" t="s">
        <v>312</v>
      </c>
      <c r="C390" s="95" t="s">
        <v>258</v>
      </c>
      <c r="D390" s="95" t="s">
        <v>339</v>
      </c>
      <c r="E390" s="95" t="s">
        <v>165</v>
      </c>
      <c r="F390" s="96">
        <f t="shared" si="49"/>
        <v>59889800</v>
      </c>
      <c r="G390" s="97">
        <f t="shared" si="40"/>
        <v>12639628</v>
      </c>
      <c r="H390" s="98">
        <f t="shared" si="41"/>
        <v>21.104809166168529</v>
      </c>
      <c r="I390" s="96">
        <f t="shared" si="49"/>
        <v>72529428</v>
      </c>
    </row>
    <row r="391" spans="1:9" ht="22.5" x14ac:dyDescent="0.2">
      <c r="A391" s="93" t="s">
        <v>340</v>
      </c>
      <c r="B391" s="94" t="s">
        <v>312</v>
      </c>
      <c r="C391" s="94" t="s">
        <v>258</v>
      </c>
      <c r="D391" s="94" t="s">
        <v>339</v>
      </c>
      <c r="E391" s="94" t="s">
        <v>341</v>
      </c>
      <c r="F391" s="96">
        <v>59889800</v>
      </c>
      <c r="G391" s="97">
        <f t="shared" si="40"/>
        <v>12639628</v>
      </c>
      <c r="H391" s="98">
        <f t="shared" si="41"/>
        <v>21.104809166168529</v>
      </c>
      <c r="I391" s="96">
        <v>72529428</v>
      </c>
    </row>
    <row r="392" spans="1:9" x14ac:dyDescent="0.2">
      <c r="A392" s="87" t="s">
        <v>275</v>
      </c>
      <c r="B392" s="88" t="s">
        <v>312</v>
      </c>
      <c r="C392" s="89" t="s">
        <v>276</v>
      </c>
      <c r="D392" s="89"/>
      <c r="E392" s="89"/>
      <c r="F392" s="90">
        <f t="shared" ref="F392:I396" si="50">F393</f>
        <v>19388800</v>
      </c>
      <c r="G392" s="91">
        <f t="shared" si="40"/>
        <v>972000</v>
      </c>
      <c r="H392" s="98">
        <f t="shared" si="41"/>
        <v>5.0132034989272158</v>
      </c>
      <c r="I392" s="90">
        <f t="shared" si="50"/>
        <v>20360800</v>
      </c>
    </row>
    <row r="393" spans="1:9" x14ac:dyDescent="0.2">
      <c r="A393" s="93" t="s">
        <v>342</v>
      </c>
      <c r="B393" s="94" t="s">
        <v>312</v>
      </c>
      <c r="C393" s="95" t="s">
        <v>343</v>
      </c>
      <c r="D393" s="95"/>
      <c r="E393" s="95"/>
      <c r="F393" s="96">
        <f t="shared" si="50"/>
        <v>19388800</v>
      </c>
      <c r="G393" s="97">
        <f t="shared" si="40"/>
        <v>972000</v>
      </c>
      <c r="H393" s="98">
        <f t="shared" si="41"/>
        <v>5.0132034989272158</v>
      </c>
      <c r="I393" s="96">
        <f t="shared" si="50"/>
        <v>20360800</v>
      </c>
    </row>
    <row r="394" spans="1:9" ht="22.5" x14ac:dyDescent="0.2">
      <c r="A394" s="93" t="s">
        <v>344</v>
      </c>
      <c r="B394" s="94" t="s">
        <v>312</v>
      </c>
      <c r="C394" s="95" t="s">
        <v>343</v>
      </c>
      <c r="D394" s="95" t="s">
        <v>345</v>
      </c>
      <c r="E394" s="95"/>
      <c r="F394" s="96">
        <f t="shared" si="50"/>
        <v>19388800</v>
      </c>
      <c r="G394" s="97">
        <f t="shared" ref="G394:G457" si="51">I394-F394</f>
        <v>972000</v>
      </c>
      <c r="H394" s="98">
        <f t="shared" ref="H394:H457" si="52">G394/F394*100</f>
        <v>5.0132034989272158</v>
      </c>
      <c r="I394" s="96">
        <f t="shared" si="50"/>
        <v>20360800</v>
      </c>
    </row>
    <row r="395" spans="1:9" ht="22.5" x14ac:dyDescent="0.2">
      <c r="A395" s="93" t="s">
        <v>346</v>
      </c>
      <c r="B395" s="94" t="s">
        <v>312</v>
      </c>
      <c r="C395" s="95" t="s">
        <v>343</v>
      </c>
      <c r="D395" s="95" t="s">
        <v>347</v>
      </c>
      <c r="E395" s="95"/>
      <c r="F395" s="96">
        <f t="shared" si="50"/>
        <v>19388800</v>
      </c>
      <c r="G395" s="97">
        <f t="shared" si="51"/>
        <v>972000</v>
      </c>
      <c r="H395" s="98">
        <f t="shared" si="52"/>
        <v>5.0132034989272158</v>
      </c>
      <c r="I395" s="96">
        <f t="shared" si="50"/>
        <v>20360800</v>
      </c>
    </row>
    <row r="396" spans="1:9" ht="56.25" x14ac:dyDescent="0.2">
      <c r="A396" s="93" t="s">
        <v>282</v>
      </c>
      <c r="B396" s="94" t="s">
        <v>312</v>
      </c>
      <c r="C396" s="95" t="s">
        <v>343</v>
      </c>
      <c r="D396" s="95" t="s">
        <v>347</v>
      </c>
      <c r="E396" s="95" t="s">
        <v>283</v>
      </c>
      <c r="F396" s="96">
        <f t="shared" si="50"/>
        <v>19388800</v>
      </c>
      <c r="G396" s="97">
        <f t="shared" si="51"/>
        <v>972000</v>
      </c>
      <c r="H396" s="98">
        <f t="shared" si="52"/>
        <v>5.0132034989272158</v>
      </c>
      <c r="I396" s="96">
        <f t="shared" si="50"/>
        <v>20360800</v>
      </c>
    </row>
    <row r="397" spans="1:9" x14ac:dyDescent="0.2">
      <c r="A397" s="93" t="s">
        <v>284</v>
      </c>
      <c r="B397" s="94" t="s">
        <v>312</v>
      </c>
      <c r="C397" s="95" t="s">
        <v>343</v>
      </c>
      <c r="D397" s="95" t="s">
        <v>347</v>
      </c>
      <c r="E397" s="95" t="s">
        <v>285</v>
      </c>
      <c r="F397" s="96">
        <f>F398+F399</f>
        <v>19388800</v>
      </c>
      <c r="G397" s="97">
        <f t="shared" si="51"/>
        <v>972000</v>
      </c>
      <c r="H397" s="98">
        <f t="shared" si="52"/>
        <v>5.0132034989272158</v>
      </c>
      <c r="I397" s="96">
        <f>I398+I399</f>
        <v>20360800</v>
      </c>
    </row>
    <row r="398" spans="1:9" ht="67.5" x14ac:dyDescent="0.2">
      <c r="A398" s="93" t="s">
        <v>286</v>
      </c>
      <c r="B398" s="94" t="s">
        <v>312</v>
      </c>
      <c r="C398" s="94" t="s">
        <v>343</v>
      </c>
      <c r="D398" s="94" t="s">
        <v>347</v>
      </c>
      <c r="E398" s="94" t="s">
        <v>287</v>
      </c>
      <c r="F398" s="96">
        <v>19069100</v>
      </c>
      <c r="G398" s="97">
        <f t="shared" si="51"/>
        <v>972000</v>
      </c>
      <c r="H398" s="98">
        <f t="shared" si="52"/>
        <v>5.0972515745368163</v>
      </c>
      <c r="I398" s="96">
        <v>20041100</v>
      </c>
    </row>
    <row r="399" spans="1:9" ht="22.5" x14ac:dyDescent="0.2">
      <c r="A399" s="93" t="s">
        <v>288</v>
      </c>
      <c r="B399" s="94" t="s">
        <v>312</v>
      </c>
      <c r="C399" s="94" t="s">
        <v>343</v>
      </c>
      <c r="D399" s="94" t="s">
        <v>347</v>
      </c>
      <c r="E399" s="94" t="s">
        <v>289</v>
      </c>
      <c r="F399" s="96">
        <v>319700</v>
      </c>
      <c r="G399" s="97">
        <f t="shared" si="51"/>
        <v>0</v>
      </c>
      <c r="H399" s="92">
        <f t="shared" si="52"/>
        <v>0</v>
      </c>
      <c r="I399" s="96">
        <v>319700</v>
      </c>
    </row>
    <row r="400" spans="1:9" ht="45" x14ac:dyDescent="0.2">
      <c r="A400" s="83" t="s">
        <v>348</v>
      </c>
      <c r="B400" s="84" t="s">
        <v>349</v>
      </c>
      <c r="C400" s="84"/>
      <c r="D400" s="84" t="s">
        <v>133</v>
      </c>
      <c r="E400" s="84" t="s">
        <v>133</v>
      </c>
      <c r="F400" s="85">
        <f>F401+F412+F419+F608</f>
        <v>2643588623</v>
      </c>
      <c r="G400" s="86">
        <f t="shared" si="51"/>
        <v>14540098</v>
      </c>
      <c r="H400" s="82">
        <f t="shared" si="52"/>
        <v>0.55001363954651883</v>
      </c>
      <c r="I400" s="85">
        <f>I401+I412+I419+I608</f>
        <v>2658128721</v>
      </c>
    </row>
    <row r="401" spans="1:9" x14ac:dyDescent="0.2">
      <c r="A401" s="87" t="s">
        <v>134</v>
      </c>
      <c r="B401" s="88" t="s">
        <v>349</v>
      </c>
      <c r="C401" s="89" t="s">
        <v>135</v>
      </c>
      <c r="D401" s="89"/>
      <c r="E401" s="89"/>
      <c r="F401" s="90">
        <f>F402</f>
        <v>900500</v>
      </c>
      <c r="G401" s="91">
        <f t="shared" si="51"/>
        <v>0</v>
      </c>
      <c r="H401" s="92">
        <f t="shared" si="52"/>
        <v>0</v>
      </c>
      <c r="I401" s="90">
        <f>I402</f>
        <v>900500</v>
      </c>
    </row>
    <row r="402" spans="1:9" ht="22.5" x14ac:dyDescent="0.2">
      <c r="A402" s="93" t="s">
        <v>182</v>
      </c>
      <c r="B402" s="94" t="s">
        <v>349</v>
      </c>
      <c r="C402" s="95" t="s">
        <v>183</v>
      </c>
      <c r="D402" s="95"/>
      <c r="E402" s="95"/>
      <c r="F402" s="96">
        <f>F403</f>
        <v>900500</v>
      </c>
      <c r="G402" s="97">
        <f t="shared" si="51"/>
        <v>0</v>
      </c>
      <c r="H402" s="92">
        <f t="shared" si="52"/>
        <v>0</v>
      </c>
      <c r="I402" s="96">
        <f>I403</f>
        <v>900500</v>
      </c>
    </row>
    <row r="403" spans="1:9" ht="22.5" x14ac:dyDescent="0.2">
      <c r="A403" s="93" t="s">
        <v>190</v>
      </c>
      <c r="B403" s="94" t="s">
        <v>349</v>
      </c>
      <c r="C403" s="95" t="s">
        <v>183</v>
      </c>
      <c r="D403" s="95" t="s">
        <v>191</v>
      </c>
      <c r="E403" s="95"/>
      <c r="F403" s="96">
        <f>F404+F408</f>
        <v>900500</v>
      </c>
      <c r="G403" s="97">
        <f t="shared" si="51"/>
        <v>0</v>
      </c>
      <c r="H403" s="92">
        <f t="shared" si="52"/>
        <v>0</v>
      </c>
      <c r="I403" s="96">
        <f>I404+I408</f>
        <v>900500</v>
      </c>
    </row>
    <row r="404" spans="1:9" ht="78.75" x14ac:dyDescent="0.2">
      <c r="A404" s="93" t="s">
        <v>192</v>
      </c>
      <c r="B404" s="94" t="s">
        <v>349</v>
      </c>
      <c r="C404" s="95" t="s">
        <v>183</v>
      </c>
      <c r="D404" s="95" t="s">
        <v>193</v>
      </c>
      <c r="E404" s="95"/>
      <c r="F404" s="96">
        <f t="shared" ref="F404:I406" si="53">F405</f>
        <v>750500</v>
      </c>
      <c r="G404" s="97">
        <f t="shared" si="51"/>
        <v>0</v>
      </c>
      <c r="H404" s="92">
        <f t="shared" si="52"/>
        <v>0</v>
      </c>
      <c r="I404" s="96">
        <f t="shared" si="53"/>
        <v>750500</v>
      </c>
    </row>
    <row r="405" spans="1:9" ht="22.5" x14ac:dyDescent="0.2">
      <c r="A405" s="93" t="s">
        <v>154</v>
      </c>
      <c r="B405" s="94" t="s">
        <v>349</v>
      </c>
      <c r="C405" s="95" t="s">
        <v>183</v>
      </c>
      <c r="D405" s="95" t="s">
        <v>193</v>
      </c>
      <c r="E405" s="95" t="s">
        <v>155</v>
      </c>
      <c r="F405" s="96">
        <f t="shared" si="53"/>
        <v>750500</v>
      </c>
      <c r="G405" s="97">
        <f t="shared" si="51"/>
        <v>0</v>
      </c>
      <c r="H405" s="92">
        <f t="shared" si="52"/>
        <v>0</v>
      </c>
      <c r="I405" s="96">
        <f t="shared" si="53"/>
        <v>750500</v>
      </c>
    </row>
    <row r="406" spans="1:9" ht="33.75" x14ac:dyDescent="0.2">
      <c r="A406" s="93" t="s">
        <v>156</v>
      </c>
      <c r="B406" s="94" t="s">
        <v>349</v>
      </c>
      <c r="C406" s="95" t="s">
        <v>183</v>
      </c>
      <c r="D406" s="95" t="s">
        <v>193</v>
      </c>
      <c r="E406" s="95" t="s">
        <v>157</v>
      </c>
      <c r="F406" s="96">
        <f t="shared" si="53"/>
        <v>750500</v>
      </c>
      <c r="G406" s="97">
        <f t="shared" si="51"/>
        <v>0</v>
      </c>
      <c r="H406" s="92">
        <f t="shared" si="52"/>
        <v>0</v>
      </c>
      <c r="I406" s="96">
        <f t="shared" si="53"/>
        <v>750500</v>
      </c>
    </row>
    <row r="407" spans="1:9" ht="33.75" x14ac:dyDescent="0.2">
      <c r="A407" s="93" t="s">
        <v>158</v>
      </c>
      <c r="B407" s="94" t="s">
        <v>349</v>
      </c>
      <c r="C407" s="94" t="s">
        <v>183</v>
      </c>
      <c r="D407" s="94" t="s">
        <v>193</v>
      </c>
      <c r="E407" s="94" t="s">
        <v>159</v>
      </c>
      <c r="F407" s="96">
        <v>750500</v>
      </c>
      <c r="G407" s="97">
        <f t="shared" si="51"/>
        <v>0</v>
      </c>
      <c r="H407" s="92">
        <f t="shared" si="52"/>
        <v>0</v>
      </c>
      <c r="I407" s="96">
        <v>750500</v>
      </c>
    </row>
    <row r="408" spans="1:9" ht="45" x14ac:dyDescent="0.2">
      <c r="A408" s="93" t="s">
        <v>194</v>
      </c>
      <c r="B408" s="94" t="s">
        <v>349</v>
      </c>
      <c r="C408" s="95" t="s">
        <v>183</v>
      </c>
      <c r="D408" s="95" t="s">
        <v>195</v>
      </c>
      <c r="E408" s="95"/>
      <c r="F408" s="96">
        <f t="shared" ref="F408:I410" si="54">F409</f>
        <v>150000</v>
      </c>
      <c r="G408" s="97">
        <f t="shared" si="51"/>
        <v>0</v>
      </c>
      <c r="H408" s="92">
        <f t="shared" si="52"/>
        <v>0</v>
      </c>
      <c r="I408" s="96">
        <f t="shared" si="54"/>
        <v>150000</v>
      </c>
    </row>
    <row r="409" spans="1:9" ht="22.5" x14ac:dyDescent="0.2">
      <c r="A409" s="93" t="s">
        <v>154</v>
      </c>
      <c r="B409" s="94" t="s">
        <v>349</v>
      </c>
      <c r="C409" s="95" t="s">
        <v>183</v>
      </c>
      <c r="D409" s="95" t="s">
        <v>195</v>
      </c>
      <c r="E409" s="95" t="s">
        <v>155</v>
      </c>
      <c r="F409" s="96">
        <f t="shared" si="54"/>
        <v>150000</v>
      </c>
      <c r="G409" s="97">
        <f t="shared" si="51"/>
        <v>0</v>
      </c>
      <c r="H409" s="92">
        <f t="shared" si="52"/>
        <v>0</v>
      </c>
      <c r="I409" s="96">
        <f t="shared" si="54"/>
        <v>150000</v>
      </c>
    </row>
    <row r="410" spans="1:9" ht="33.75" x14ac:dyDescent="0.2">
      <c r="A410" s="93" t="s">
        <v>156</v>
      </c>
      <c r="B410" s="94" t="s">
        <v>349</v>
      </c>
      <c r="C410" s="95" t="s">
        <v>183</v>
      </c>
      <c r="D410" s="95" t="s">
        <v>195</v>
      </c>
      <c r="E410" s="95" t="s">
        <v>157</v>
      </c>
      <c r="F410" s="96">
        <f t="shared" si="54"/>
        <v>150000</v>
      </c>
      <c r="G410" s="97">
        <f t="shared" si="51"/>
        <v>0</v>
      </c>
      <c r="H410" s="92">
        <f t="shared" si="52"/>
        <v>0</v>
      </c>
      <c r="I410" s="96">
        <f t="shared" si="54"/>
        <v>150000</v>
      </c>
    </row>
    <row r="411" spans="1:9" ht="33.75" x14ac:dyDescent="0.2">
      <c r="A411" s="93" t="s">
        <v>160</v>
      </c>
      <c r="B411" s="94" t="s">
        <v>349</v>
      </c>
      <c r="C411" s="94" t="s">
        <v>183</v>
      </c>
      <c r="D411" s="94" t="s">
        <v>195</v>
      </c>
      <c r="E411" s="94" t="s">
        <v>161</v>
      </c>
      <c r="F411" s="96">
        <v>150000</v>
      </c>
      <c r="G411" s="97">
        <f t="shared" si="51"/>
        <v>0</v>
      </c>
      <c r="H411" s="92">
        <f t="shared" si="52"/>
        <v>0</v>
      </c>
      <c r="I411" s="96">
        <v>150000</v>
      </c>
    </row>
    <row r="412" spans="1:9" x14ac:dyDescent="0.2">
      <c r="A412" s="87" t="s">
        <v>235</v>
      </c>
      <c r="B412" s="88" t="s">
        <v>349</v>
      </c>
      <c r="C412" s="89" t="s">
        <v>236</v>
      </c>
      <c r="D412" s="89"/>
      <c r="E412" s="89"/>
      <c r="F412" s="90">
        <f t="shared" ref="F412:I417" si="55">F413</f>
        <v>1889527</v>
      </c>
      <c r="G412" s="91">
        <f t="shared" si="51"/>
        <v>0</v>
      </c>
      <c r="H412" s="92">
        <f t="shared" si="52"/>
        <v>0</v>
      </c>
      <c r="I412" s="90">
        <f t="shared" si="55"/>
        <v>1889527</v>
      </c>
    </row>
    <row r="413" spans="1:9" x14ac:dyDescent="0.2">
      <c r="A413" s="93" t="s">
        <v>350</v>
      </c>
      <c r="B413" s="94" t="s">
        <v>349</v>
      </c>
      <c r="C413" s="95" t="s">
        <v>351</v>
      </c>
      <c r="D413" s="95"/>
      <c r="E413" s="95"/>
      <c r="F413" s="96">
        <f t="shared" si="55"/>
        <v>1889527</v>
      </c>
      <c r="G413" s="97">
        <f t="shared" si="51"/>
        <v>0</v>
      </c>
      <c r="H413" s="92">
        <f t="shared" si="52"/>
        <v>0</v>
      </c>
      <c r="I413" s="96">
        <f t="shared" si="55"/>
        <v>1889527</v>
      </c>
    </row>
    <row r="414" spans="1:9" x14ac:dyDescent="0.2">
      <c r="A414" s="93" t="s">
        <v>227</v>
      </c>
      <c r="B414" s="94" t="s">
        <v>349</v>
      </c>
      <c r="C414" s="95" t="s">
        <v>351</v>
      </c>
      <c r="D414" s="95" t="s">
        <v>228</v>
      </c>
      <c r="E414" s="95"/>
      <c r="F414" s="96">
        <f t="shared" si="55"/>
        <v>1889527</v>
      </c>
      <c r="G414" s="97">
        <f t="shared" si="51"/>
        <v>0</v>
      </c>
      <c r="H414" s="92">
        <f t="shared" si="52"/>
        <v>0</v>
      </c>
      <c r="I414" s="96">
        <f t="shared" si="55"/>
        <v>1889527</v>
      </c>
    </row>
    <row r="415" spans="1:9" ht="22.5" x14ac:dyDescent="0.2">
      <c r="A415" s="93" t="s">
        <v>352</v>
      </c>
      <c r="B415" s="94" t="s">
        <v>349</v>
      </c>
      <c r="C415" s="95" t="s">
        <v>351</v>
      </c>
      <c r="D415" s="95" t="s">
        <v>353</v>
      </c>
      <c r="E415" s="95"/>
      <c r="F415" s="96">
        <f t="shared" si="55"/>
        <v>1889527</v>
      </c>
      <c r="G415" s="97">
        <f t="shared" si="51"/>
        <v>0</v>
      </c>
      <c r="H415" s="92">
        <f t="shared" si="52"/>
        <v>0</v>
      </c>
      <c r="I415" s="96">
        <f t="shared" si="55"/>
        <v>1889527</v>
      </c>
    </row>
    <row r="416" spans="1:9" ht="56.25" x14ac:dyDescent="0.2">
      <c r="A416" s="93" t="s">
        <v>282</v>
      </c>
      <c r="B416" s="94" t="s">
        <v>349</v>
      </c>
      <c r="C416" s="95" t="s">
        <v>351</v>
      </c>
      <c r="D416" s="95" t="s">
        <v>353</v>
      </c>
      <c r="E416" s="95" t="s">
        <v>283</v>
      </c>
      <c r="F416" s="96">
        <f t="shared" si="55"/>
        <v>1889527</v>
      </c>
      <c r="G416" s="97">
        <f t="shared" si="51"/>
        <v>0</v>
      </c>
      <c r="H416" s="92">
        <f t="shared" si="52"/>
        <v>0</v>
      </c>
      <c r="I416" s="96">
        <f t="shared" si="55"/>
        <v>1889527</v>
      </c>
    </row>
    <row r="417" spans="1:9" x14ac:dyDescent="0.2">
      <c r="A417" s="93" t="s">
        <v>354</v>
      </c>
      <c r="B417" s="94" t="s">
        <v>349</v>
      </c>
      <c r="C417" s="95" t="s">
        <v>351</v>
      </c>
      <c r="D417" s="95" t="s">
        <v>353</v>
      </c>
      <c r="E417" s="95" t="s">
        <v>355</v>
      </c>
      <c r="F417" s="96">
        <f t="shared" si="55"/>
        <v>1889527</v>
      </c>
      <c r="G417" s="97">
        <f t="shared" si="51"/>
        <v>0</v>
      </c>
      <c r="H417" s="92">
        <f t="shared" si="52"/>
        <v>0</v>
      </c>
      <c r="I417" s="96">
        <f t="shared" si="55"/>
        <v>1889527</v>
      </c>
    </row>
    <row r="418" spans="1:9" ht="22.5" x14ac:dyDescent="0.2">
      <c r="A418" s="93" t="s">
        <v>356</v>
      </c>
      <c r="B418" s="94" t="s">
        <v>349</v>
      </c>
      <c r="C418" s="94" t="s">
        <v>351</v>
      </c>
      <c r="D418" s="94" t="s">
        <v>353</v>
      </c>
      <c r="E418" s="94" t="s">
        <v>357</v>
      </c>
      <c r="F418" s="96">
        <v>1889527</v>
      </c>
      <c r="G418" s="97">
        <f t="shared" si="51"/>
        <v>0</v>
      </c>
      <c r="H418" s="92">
        <f t="shared" si="52"/>
        <v>0</v>
      </c>
      <c r="I418" s="96">
        <v>1889527</v>
      </c>
    </row>
    <row r="419" spans="1:9" x14ac:dyDescent="0.2">
      <c r="A419" s="87" t="s">
        <v>358</v>
      </c>
      <c r="B419" s="88" t="s">
        <v>349</v>
      </c>
      <c r="C419" s="89" t="s">
        <v>359</v>
      </c>
      <c r="D419" s="89"/>
      <c r="E419" s="89"/>
      <c r="F419" s="90">
        <f>F420+F460+F512+F563</f>
        <v>2612152835</v>
      </c>
      <c r="G419" s="91">
        <f t="shared" si="51"/>
        <v>14540098</v>
      </c>
      <c r="H419" s="98">
        <f t="shared" si="52"/>
        <v>0.5566327438876677</v>
      </c>
      <c r="I419" s="90">
        <f>I420+I460+I512+I563</f>
        <v>2626692933</v>
      </c>
    </row>
    <row r="420" spans="1:9" x14ac:dyDescent="0.2">
      <c r="A420" s="93" t="s">
        <v>360</v>
      </c>
      <c r="B420" s="94" t="s">
        <v>349</v>
      </c>
      <c r="C420" s="95" t="s">
        <v>361</v>
      </c>
      <c r="D420" s="95"/>
      <c r="E420" s="95"/>
      <c r="F420" s="96">
        <f>F421+F441</f>
        <v>829589523</v>
      </c>
      <c r="G420" s="97">
        <f t="shared" si="51"/>
        <v>7950000</v>
      </c>
      <c r="H420" s="98">
        <f t="shared" si="52"/>
        <v>0.95830525574272463</v>
      </c>
      <c r="I420" s="96">
        <f>I421+I433+I441</f>
        <v>837539523</v>
      </c>
    </row>
    <row r="421" spans="1:9" x14ac:dyDescent="0.2">
      <c r="A421" s="93" t="s">
        <v>362</v>
      </c>
      <c r="B421" s="94" t="s">
        <v>349</v>
      </c>
      <c r="C421" s="95" t="s">
        <v>361</v>
      </c>
      <c r="D421" s="95" t="s">
        <v>363</v>
      </c>
      <c r="E421" s="95"/>
      <c r="F421" s="96">
        <f>F422</f>
        <v>826441523</v>
      </c>
      <c r="G421" s="97">
        <f t="shared" si="51"/>
        <v>450000</v>
      </c>
      <c r="H421" s="98">
        <f t="shared" si="52"/>
        <v>5.4450313479711257E-2</v>
      </c>
      <c r="I421" s="96">
        <f>I422</f>
        <v>826891523</v>
      </c>
    </row>
    <row r="422" spans="1:9" ht="22.5" x14ac:dyDescent="0.2">
      <c r="A422" s="93" t="s">
        <v>207</v>
      </c>
      <c r="B422" s="94" t="s">
        <v>349</v>
      </c>
      <c r="C422" s="95" t="s">
        <v>361</v>
      </c>
      <c r="D422" s="95" t="s">
        <v>364</v>
      </c>
      <c r="E422" s="95"/>
      <c r="F422" s="96">
        <f>F426</f>
        <v>826441523</v>
      </c>
      <c r="G422" s="97">
        <f t="shared" si="51"/>
        <v>450000</v>
      </c>
      <c r="H422" s="98">
        <f t="shared" si="52"/>
        <v>5.4450313479711257E-2</v>
      </c>
      <c r="I422" s="96">
        <f>I423+I426</f>
        <v>826891523</v>
      </c>
    </row>
    <row r="423" spans="1:9" ht="22.5" x14ac:dyDescent="0.2">
      <c r="A423" s="93" t="s">
        <v>154</v>
      </c>
      <c r="B423" s="94" t="s">
        <v>349</v>
      </c>
      <c r="C423" s="95" t="s">
        <v>361</v>
      </c>
      <c r="D423" s="95" t="s">
        <v>364</v>
      </c>
      <c r="E423" s="95" t="s">
        <v>155</v>
      </c>
      <c r="F423" s="96">
        <v>0</v>
      </c>
      <c r="G423" s="97">
        <f t="shared" si="51"/>
        <v>17147737</v>
      </c>
      <c r="H423" s="98">
        <v>100</v>
      </c>
      <c r="I423" s="96">
        <f>I424</f>
        <v>17147737</v>
      </c>
    </row>
    <row r="424" spans="1:9" ht="33.75" x14ac:dyDescent="0.2">
      <c r="A424" s="93" t="s">
        <v>156</v>
      </c>
      <c r="B424" s="94" t="s">
        <v>349</v>
      </c>
      <c r="C424" s="95" t="s">
        <v>361</v>
      </c>
      <c r="D424" s="95" t="s">
        <v>364</v>
      </c>
      <c r="E424" s="95" t="s">
        <v>157</v>
      </c>
      <c r="F424" s="96">
        <v>0</v>
      </c>
      <c r="G424" s="97">
        <f t="shared" si="51"/>
        <v>17147737</v>
      </c>
      <c r="H424" s="98">
        <v>100</v>
      </c>
      <c r="I424" s="96">
        <f>I425</f>
        <v>17147737</v>
      </c>
    </row>
    <row r="425" spans="1:9" ht="33.75" x14ac:dyDescent="0.2">
      <c r="A425" s="93" t="s">
        <v>160</v>
      </c>
      <c r="B425" s="94" t="s">
        <v>349</v>
      </c>
      <c r="C425" s="95" t="s">
        <v>361</v>
      </c>
      <c r="D425" s="95" t="s">
        <v>364</v>
      </c>
      <c r="E425" s="95" t="s">
        <v>161</v>
      </c>
      <c r="F425" s="96">
        <v>0</v>
      </c>
      <c r="G425" s="97">
        <f t="shared" si="51"/>
        <v>17147737</v>
      </c>
      <c r="H425" s="98">
        <v>100</v>
      </c>
      <c r="I425" s="96">
        <v>17147737</v>
      </c>
    </row>
    <row r="426" spans="1:9" ht="56.25" x14ac:dyDescent="0.2">
      <c r="A426" s="93" t="s">
        <v>282</v>
      </c>
      <c r="B426" s="94" t="s">
        <v>349</v>
      </c>
      <c r="C426" s="95" t="s">
        <v>361</v>
      </c>
      <c r="D426" s="95" t="s">
        <v>364</v>
      </c>
      <c r="E426" s="95" t="s">
        <v>283</v>
      </c>
      <c r="F426" s="96">
        <f>F427+F430</f>
        <v>826441523</v>
      </c>
      <c r="G426" s="97">
        <f t="shared" si="51"/>
        <v>-16697737</v>
      </c>
      <c r="H426" s="98">
        <f t="shared" si="52"/>
        <v>-2.020437809003941</v>
      </c>
      <c r="I426" s="96">
        <f>I427+I430</f>
        <v>809743786</v>
      </c>
    </row>
    <row r="427" spans="1:9" x14ac:dyDescent="0.2">
      <c r="A427" s="99" t="s">
        <v>354</v>
      </c>
      <c r="B427" s="94" t="s">
        <v>349</v>
      </c>
      <c r="C427" s="95" t="s">
        <v>361</v>
      </c>
      <c r="D427" s="95" t="s">
        <v>364</v>
      </c>
      <c r="E427" s="95" t="s">
        <v>355</v>
      </c>
      <c r="F427" s="96">
        <f>F428+F429</f>
        <v>527859123</v>
      </c>
      <c r="G427" s="97">
        <f t="shared" si="51"/>
        <v>-17147737</v>
      </c>
      <c r="H427" s="98">
        <f t="shared" si="52"/>
        <v>-3.2485442143243968</v>
      </c>
      <c r="I427" s="96">
        <f>I428+I429</f>
        <v>510711386</v>
      </c>
    </row>
    <row r="428" spans="1:9" ht="67.5" x14ac:dyDescent="0.2">
      <c r="A428" s="93" t="s">
        <v>365</v>
      </c>
      <c r="B428" s="94" t="s">
        <v>349</v>
      </c>
      <c r="C428" s="94" t="s">
        <v>361</v>
      </c>
      <c r="D428" s="94" t="s">
        <v>364</v>
      </c>
      <c r="E428" s="94" t="s">
        <v>366</v>
      </c>
      <c r="F428" s="96">
        <v>508485848</v>
      </c>
      <c r="G428" s="97">
        <f t="shared" si="51"/>
        <v>-13011643</v>
      </c>
      <c r="H428" s="98">
        <f t="shared" si="52"/>
        <v>-2.5588997316597886</v>
      </c>
      <c r="I428" s="96">
        <v>495474205</v>
      </c>
    </row>
    <row r="429" spans="1:9" ht="22.5" x14ac:dyDescent="0.2">
      <c r="A429" s="93" t="s">
        <v>356</v>
      </c>
      <c r="B429" s="94" t="s">
        <v>349</v>
      </c>
      <c r="C429" s="94" t="s">
        <v>361</v>
      </c>
      <c r="D429" s="94" t="s">
        <v>364</v>
      </c>
      <c r="E429" s="94" t="s">
        <v>357</v>
      </c>
      <c r="F429" s="96">
        <v>19373275</v>
      </c>
      <c r="G429" s="97">
        <f t="shared" si="51"/>
        <v>-4136094</v>
      </c>
      <c r="H429" s="98">
        <f t="shared" si="52"/>
        <v>-21.349482728139666</v>
      </c>
      <c r="I429" s="96">
        <v>15237181</v>
      </c>
    </row>
    <row r="430" spans="1:9" x14ac:dyDescent="0.2">
      <c r="A430" s="93" t="s">
        <v>284</v>
      </c>
      <c r="B430" s="94" t="s">
        <v>349</v>
      </c>
      <c r="C430" s="95" t="s">
        <v>361</v>
      </c>
      <c r="D430" s="95" t="s">
        <v>364</v>
      </c>
      <c r="E430" s="95" t="s">
        <v>285</v>
      </c>
      <c r="F430" s="96">
        <f>F431+F432</f>
        <v>298582400</v>
      </c>
      <c r="G430" s="97">
        <f t="shared" si="51"/>
        <v>450000</v>
      </c>
      <c r="H430" s="98">
        <f t="shared" si="52"/>
        <v>0.15071216521804365</v>
      </c>
      <c r="I430" s="96">
        <f>I431+I432</f>
        <v>299032400</v>
      </c>
    </row>
    <row r="431" spans="1:9" ht="67.5" x14ac:dyDescent="0.2">
      <c r="A431" s="93" t="s">
        <v>286</v>
      </c>
      <c r="B431" s="94" t="s">
        <v>349</v>
      </c>
      <c r="C431" s="94" t="s">
        <v>361</v>
      </c>
      <c r="D431" s="94" t="s">
        <v>364</v>
      </c>
      <c r="E431" s="94" t="s">
        <v>287</v>
      </c>
      <c r="F431" s="96">
        <v>291863400</v>
      </c>
      <c r="G431" s="97">
        <f t="shared" si="51"/>
        <v>0</v>
      </c>
      <c r="H431" s="92">
        <f t="shared" si="52"/>
        <v>0</v>
      </c>
      <c r="I431" s="96">
        <v>291863400</v>
      </c>
    </row>
    <row r="432" spans="1:9" ht="22.5" x14ac:dyDescent="0.2">
      <c r="A432" s="93" t="s">
        <v>288</v>
      </c>
      <c r="B432" s="94" t="s">
        <v>349</v>
      </c>
      <c r="C432" s="94" t="s">
        <v>361</v>
      </c>
      <c r="D432" s="94" t="s">
        <v>364</v>
      </c>
      <c r="E432" s="94" t="s">
        <v>289</v>
      </c>
      <c r="F432" s="96">
        <v>6719000</v>
      </c>
      <c r="G432" s="97">
        <f t="shared" si="51"/>
        <v>450000</v>
      </c>
      <c r="H432" s="98">
        <f t="shared" si="52"/>
        <v>6.6974252120851316</v>
      </c>
      <c r="I432" s="96">
        <v>7169000</v>
      </c>
    </row>
    <row r="433" spans="1:9" ht="22.5" x14ac:dyDescent="0.2">
      <c r="A433" s="93" t="s">
        <v>227</v>
      </c>
      <c r="B433" s="94" t="s">
        <v>349</v>
      </c>
      <c r="C433" s="94" t="s">
        <v>361</v>
      </c>
      <c r="D433" s="94" t="s">
        <v>228</v>
      </c>
      <c r="E433" s="94"/>
      <c r="F433" s="96">
        <v>0</v>
      </c>
      <c r="G433" s="97">
        <f t="shared" si="51"/>
        <v>7500000</v>
      </c>
      <c r="H433" s="98">
        <v>100</v>
      </c>
      <c r="I433" s="96">
        <f t="shared" ref="I433:I435" si="56">I434</f>
        <v>7500000</v>
      </c>
    </row>
    <row r="434" spans="1:9" ht="33.75" x14ac:dyDescent="0.2">
      <c r="A434" s="93" t="s">
        <v>723</v>
      </c>
      <c r="B434" s="94" t="s">
        <v>349</v>
      </c>
      <c r="C434" s="94" t="s">
        <v>361</v>
      </c>
      <c r="D434" s="94" t="s">
        <v>552</v>
      </c>
      <c r="E434" s="94"/>
      <c r="F434" s="96">
        <v>0</v>
      </c>
      <c r="G434" s="97">
        <f t="shared" si="51"/>
        <v>7500000</v>
      </c>
      <c r="H434" s="98">
        <v>100</v>
      </c>
      <c r="I434" s="96">
        <f t="shared" si="56"/>
        <v>7500000</v>
      </c>
    </row>
    <row r="435" spans="1:9" ht="45" x14ac:dyDescent="0.2">
      <c r="A435" s="93" t="s">
        <v>553</v>
      </c>
      <c r="B435" s="94" t="s">
        <v>349</v>
      </c>
      <c r="C435" s="94" t="s">
        <v>361</v>
      </c>
      <c r="D435" s="94" t="s">
        <v>554</v>
      </c>
      <c r="E435" s="94"/>
      <c r="F435" s="96">
        <v>0</v>
      </c>
      <c r="G435" s="97">
        <f t="shared" si="51"/>
        <v>7500000</v>
      </c>
      <c r="H435" s="98">
        <v>100</v>
      </c>
      <c r="I435" s="96">
        <f t="shared" si="56"/>
        <v>7500000</v>
      </c>
    </row>
    <row r="436" spans="1:9" ht="56.25" x14ac:dyDescent="0.2">
      <c r="A436" s="93" t="s">
        <v>282</v>
      </c>
      <c r="B436" s="94" t="s">
        <v>349</v>
      </c>
      <c r="C436" s="94" t="s">
        <v>361</v>
      </c>
      <c r="D436" s="94" t="s">
        <v>554</v>
      </c>
      <c r="E436" s="94" t="s">
        <v>283</v>
      </c>
      <c r="F436" s="96">
        <v>0</v>
      </c>
      <c r="G436" s="97">
        <f t="shared" si="51"/>
        <v>7500000</v>
      </c>
      <c r="H436" s="98">
        <v>100</v>
      </c>
      <c r="I436" s="96">
        <f>I437+I439</f>
        <v>7500000</v>
      </c>
    </row>
    <row r="437" spans="1:9" ht="22.5" x14ac:dyDescent="0.2">
      <c r="A437" s="93" t="s">
        <v>354</v>
      </c>
      <c r="B437" s="94" t="s">
        <v>349</v>
      </c>
      <c r="C437" s="94" t="s">
        <v>361</v>
      </c>
      <c r="D437" s="94" t="s">
        <v>554</v>
      </c>
      <c r="E437" s="94" t="s">
        <v>355</v>
      </c>
      <c r="F437" s="96">
        <v>0</v>
      </c>
      <c r="G437" s="97">
        <f t="shared" si="51"/>
        <v>500000</v>
      </c>
      <c r="H437" s="98">
        <v>100</v>
      </c>
      <c r="I437" s="96">
        <f>I438</f>
        <v>500000</v>
      </c>
    </row>
    <row r="438" spans="1:9" ht="22.5" x14ac:dyDescent="0.2">
      <c r="A438" s="93" t="s">
        <v>356</v>
      </c>
      <c r="B438" s="94" t="s">
        <v>349</v>
      </c>
      <c r="C438" s="94" t="s">
        <v>361</v>
      </c>
      <c r="D438" s="94" t="s">
        <v>554</v>
      </c>
      <c r="E438" s="94" t="s">
        <v>357</v>
      </c>
      <c r="F438" s="96">
        <v>0</v>
      </c>
      <c r="G438" s="97">
        <f t="shared" si="51"/>
        <v>500000</v>
      </c>
      <c r="H438" s="98">
        <v>100</v>
      </c>
      <c r="I438" s="96">
        <v>500000</v>
      </c>
    </row>
    <row r="439" spans="1:9" ht="22.5" x14ac:dyDescent="0.2">
      <c r="A439" s="93" t="s">
        <v>724</v>
      </c>
      <c r="B439" s="94" t="s">
        <v>349</v>
      </c>
      <c r="C439" s="94" t="s">
        <v>361</v>
      </c>
      <c r="D439" s="94" t="s">
        <v>554</v>
      </c>
      <c r="E439" s="94" t="s">
        <v>285</v>
      </c>
      <c r="F439" s="96">
        <v>0</v>
      </c>
      <c r="G439" s="97">
        <f t="shared" si="51"/>
        <v>7000000</v>
      </c>
      <c r="H439" s="98">
        <v>100</v>
      </c>
      <c r="I439" s="96">
        <f>I440</f>
        <v>7000000</v>
      </c>
    </row>
    <row r="440" spans="1:9" ht="22.5" x14ac:dyDescent="0.2">
      <c r="A440" s="93" t="s">
        <v>725</v>
      </c>
      <c r="B440" s="94" t="s">
        <v>349</v>
      </c>
      <c r="C440" s="94" t="s">
        <v>361</v>
      </c>
      <c r="D440" s="94" t="s">
        <v>554</v>
      </c>
      <c r="E440" s="94" t="s">
        <v>289</v>
      </c>
      <c r="F440" s="96">
        <v>0</v>
      </c>
      <c r="G440" s="97">
        <f t="shared" si="51"/>
        <v>7000000</v>
      </c>
      <c r="H440" s="98">
        <v>100</v>
      </c>
      <c r="I440" s="96">
        <v>7000000</v>
      </c>
    </row>
    <row r="441" spans="1:9" ht="22.5" x14ac:dyDescent="0.2">
      <c r="A441" s="93" t="s">
        <v>190</v>
      </c>
      <c r="B441" s="94" t="s">
        <v>349</v>
      </c>
      <c r="C441" s="95" t="s">
        <v>361</v>
      </c>
      <c r="D441" s="95" t="s">
        <v>191</v>
      </c>
      <c r="E441" s="95"/>
      <c r="F441" s="96">
        <f>F442+F447+F454</f>
        <v>3148000</v>
      </c>
      <c r="G441" s="97">
        <f t="shared" si="51"/>
        <v>0</v>
      </c>
      <c r="H441" s="92">
        <f t="shared" si="52"/>
        <v>0</v>
      </c>
      <c r="I441" s="96">
        <f>I442+I447+I454</f>
        <v>3148000</v>
      </c>
    </row>
    <row r="442" spans="1:9" ht="33.75" x14ac:dyDescent="0.2">
      <c r="A442" s="93" t="s">
        <v>367</v>
      </c>
      <c r="B442" s="94" t="s">
        <v>349</v>
      </c>
      <c r="C442" s="95" t="s">
        <v>361</v>
      </c>
      <c r="D442" s="95" t="s">
        <v>368</v>
      </c>
      <c r="E442" s="95"/>
      <c r="F442" s="96">
        <f t="shared" ref="F442:I445" si="57">F443</f>
        <v>568000</v>
      </c>
      <c r="G442" s="97">
        <f t="shared" si="51"/>
        <v>0</v>
      </c>
      <c r="H442" s="92">
        <f t="shared" si="52"/>
        <v>0</v>
      </c>
      <c r="I442" s="96">
        <f t="shared" si="57"/>
        <v>568000</v>
      </c>
    </row>
    <row r="443" spans="1:9" ht="22.5" x14ac:dyDescent="0.2">
      <c r="A443" s="93" t="s">
        <v>369</v>
      </c>
      <c r="B443" s="94" t="s">
        <v>349</v>
      </c>
      <c r="C443" s="95" t="s">
        <v>361</v>
      </c>
      <c r="D443" s="95" t="s">
        <v>370</v>
      </c>
      <c r="E443" s="95"/>
      <c r="F443" s="96">
        <f t="shared" si="57"/>
        <v>568000</v>
      </c>
      <c r="G443" s="97">
        <f t="shared" si="51"/>
        <v>0</v>
      </c>
      <c r="H443" s="92">
        <f t="shared" si="52"/>
        <v>0</v>
      </c>
      <c r="I443" s="96">
        <f t="shared" si="57"/>
        <v>568000</v>
      </c>
    </row>
    <row r="444" spans="1:9" ht="56.25" x14ac:dyDescent="0.2">
      <c r="A444" s="93" t="s">
        <v>282</v>
      </c>
      <c r="B444" s="94" t="s">
        <v>349</v>
      </c>
      <c r="C444" s="95" t="s">
        <v>361</v>
      </c>
      <c r="D444" s="95" t="s">
        <v>370</v>
      </c>
      <c r="E444" s="95" t="s">
        <v>283</v>
      </c>
      <c r="F444" s="96">
        <f t="shared" si="57"/>
        <v>568000</v>
      </c>
      <c r="G444" s="97">
        <f t="shared" si="51"/>
        <v>0</v>
      </c>
      <c r="H444" s="92">
        <f t="shared" si="52"/>
        <v>0</v>
      </c>
      <c r="I444" s="96">
        <f t="shared" si="57"/>
        <v>568000</v>
      </c>
    </row>
    <row r="445" spans="1:9" x14ac:dyDescent="0.2">
      <c r="A445" s="93" t="s">
        <v>354</v>
      </c>
      <c r="B445" s="94" t="s">
        <v>349</v>
      </c>
      <c r="C445" s="95" t="s">
        <v>361</v>
      </c>
      <c r="D445" s="95" t="s">
        <v>370</v>
      </c>
      <c r="E445" s="95" t="s">
        <v>355</v>
      </c>
      <c r="F445" s="96">
        <f t="shared" si="57"/>
        <v>568000</v>
      </c>
      <c r="G445" s="97">
        <f t="shared" si="51"/>
        <v>0</v>
      </c>
      <c r="H445" s="92">
        <f t="shared" si="52"/>
        <v>0</v>
      </c>
      <c r="I445" s="96">
        <f t="shared" si="57"/>
        <v>568000</v>
      </c>
    </row>
    <row r="446" spans="1:9" ht="22.5" x14ac:dyDescent="0.2">
      <c r="A446" s="93" t="s">
        <v>356</v>
      </c>
      <c r="B446" s="94" t="s">
        <v>349</v>
      </c>
      <c r="C446" s="94" t="s">
        <v>361</v>
      </c>
      <c r="D446" s="94" t="s">
        <v>370</v>
      </c>
      <c r="E446" s="94" t="s">
        <v>357</v>
      </c>
      <c r="F446" s="96">
        <v>568000</v>
      </c>
      <c r="G446" s="97">
        <f t="shared" si="51"/>
        <v>0</v>
      </c>
      <c r="H446" s="92">
        <f t="shared" si="52"/>
        <v>0</v>
      </c>
      <c r="I446" s="96">
        <v>568000</v>
      </c>
    </row>
    <row r="447" spans="1:9" ht="67.5" x14ac:dyDescent="0.2">
      <c r="A447" s="93" t="s">
        <v>201</v>
      </c>
      <c r="B447" s="94" t="s">
        <v>349</v>
      </c>
      <c r="C447" s="95" t="s">
        <v>361</v>
      </c>
      <c r="D447" s="95" t="s">
        <v>202</v>
      </c>
      <c r="E447" s="95"/>
      <c r="F447" s="96">
        <f>F448</f>
        <v>640000</v>
      </c>
      <c r="G447" s="97">
        <f t="shared" si="51"/>
        <v>0</v>
      </c>
      <c r="H447" s="92">
        <f t="shared" si="52"/>
        <v>0</v>
      </c>
      <c r="I447" s="96">
        <f>I448</f>
        <v>640000</v>
      </c>
    </row>
    <row r="448" spans="1:9" ht="45" x14ac:dyDescent="0.2">
      <c r="A448" s="93" t="s">
        <v>203</v>
      </c>
      <c r="B448" s="94" t="s">
        <v>349</v>
      </c>
      <c r="C448" s="95" t="s">
        <v>361</v>
      </c>
      <c r="D448" s="95" t="s">
        <v>204</v>
      </c>
      <c r="E448" s="95"/>
      <c r="F448" s="96">
        <f>F449</f>
        <v>640000</v>
      </c>
      <c r="G448" s="97">
        <f t="shared" si="51"/>
        <v>0</v>
      </c>
      <c r="H448" s="92">
        <f t="shared" si="52"/>
        <v>0</v>
      </c>
      <c r="I448" s="96">
        <f>I449</f>
        <v>640000</v>
      </c>
    </row>
    <row r="449" spans="1:9" ht="56.25" x14ac:dyDescent="0.2">
      <c r="A449" s="93" t="s">
        <v>282</v>
      </c>
      <c r="B449" s="94" t="s">
        <v>349</v>
      </c>
      <c r="C449" s="95" t="s">
        <v>361</v>
      </c>
      <c r="D449" s="95" t="s">
        <v>204</v>
      </c>
      <c r="E449" s="95" t="s">
        <v>283</v>
      </c>
      <c r="F449" s="96">
        <f>F450+F452</f>
        <v>640000</v>
      </c>
      <c r="G449" s="97">
        <f t="shared" si="51"/>
        <v>0</v>
      </c>
      <c r="H449" s="92">
        <f t="shared" si="52"/>
        <v>0</v>
      </c>
      <c r="I449" s="96">
        <f>I450+I452</f>
        <v>640000</v>
      </c>
    </row>
    <row r="450" spans="1:9" x14ac:dyDescent="0.2">
      <c r="A450" s="93" t="s">
        <v>354</v>
      </c>
      <c r="B450" s="94" t="s">
        <v>349</v>
      </c>
      <c r="C450" s="95" t="s">
        <v>361</v>
      </c>
      <c r="D450" s="95" t="s">
        <v>204</v>
      </c>
      <c r="E450" s="95" t="s">
        <v>355</v>
      </c>
      <c r="F450" s="96">
        <f>F451</f>
        <v>400000</v>
      </c>
      <c r="G450" s="97">
        <f t="shared" si="51"/>
        <v>0</v>
      </c>
      <c r="H450" s="92">
        <f t="shared" si="52"/>
        <v>0</v>
      </c>
      <c r="I450" s="96">
        <f>I451</f>
        <v>400000</v>
      </c>
    </row>
    <row r="451" spans="1:9" ht="22.5" x14ac:dyDescent="0.2">
      <c r="A451" s="93" t="s">
        <v>356</v>
      </c>
      <c r="B451" s="94" t="s">
        <v>349</v>
      </c>
      <c r="C451" s="94" t="s">
        <v>361</v>
      </c>
      <c r="D451" s="94" t="s">
        <v>204</v>
      </c>
      <c r="E451" s="94" t="s">
        <v>357</v>
      </c>
      <c r="F451" s="96">
        <v>400000</v>
      </c>
      <c r="G451" s="97">
        <f t="shared" si="51"/>
        <v>0</v>
      </c>
      <c r="H451" s="92">
        <f t="shared" si="52"/>
        <v>0</v>
      </c>
      <c r="I451" s="96">
        <v>400000</v>
      </c>
    </row>
    <row r="452" spans="1:9" x14ac:dyDescent="0.2">
      <c r="A452" s="93" t="s">
        <v>284</v>
      </c>
      <c r="B452" s="94" t="s">
        <v>349</v>
      </c>
      <c r="C452" s="95" t="s">
        <v>361</v>
      </c>
      <c r="D452" s="95" t="s">
        <v>204</v>
      </c>
      <c r="E452" s="95" t="s">
        <v>285</v>
      </c>
      <c r="F452" s="96">
        <f>F453</f>
        <v>240000</v>
      </c>
      <c r="G452" s="97">
        <f t="shared" si="51"/>
        <v>0</v>
      </c>
      <c r="H452" s="92">
        <f t="shared" si="52"/>
        <v>0</v>
      </c>
      <c r="I452" s="96">
        <f>I453</f>
        <v>240000</v>
      </c>
    </row>
    <row r="453" spans="1:9" ht="22.5" x14ac:dyDescent="0.2">
      <c r="A453" s="93" t="s">
        <v>288</v>
      </c>
      <c r="B453" s="94" t="s">
        <v>349</v>
      </c>
      <c r="C453" s="94" t="s">
        <v>361</v>
      </c>
      <c r="D453" s="94" t="s">
        <v>204</v>
      </c>
      <c r="E453" s="94" t="s">
        <v>289</v>
      </c>
      <c r="F453" s="96">
        <v>240000</v>
      </c>
      <c r="G453" s="97">
        <f t="shared" si="51"/>
        <v>0</v>
      </c>
      <c r="H453" s="92">
        <f t="shared" si="52"/>
        <v>0</v>
      </c>
      <c r="I453" s="96">
        <v>240000</v>
      </c>
    </row>
    <row r="454" spans="1:9" ht="45" x14ac:dyDescent="0.2">
      <c r="A454" s="93" t="s">
        <v>205</v>
      </c>
      <c r="B454" s="94" t="s">
        <v>349</v>
      </c>
      <c r="C454" s="95" t="s">
        <v>361</v>
      </c>
      <c r="D454" s="95" t="s">
        <v>206</v>
      </c>
      <c r="E454" s="95"/>
      <c r="F454" s="96">
        <f>F455</f>
        <v>1940000</v>
      </c>
      <c r="G454" s="97">
        <f t="shared" si="51"/>
        <v>0</v>
      </c>
      <c r="H454" s="92">
        <f t="shared" si="52"/>
        <v>0</v>
      </c>
      <c r="I454" s="96">
        <f>I455</f>
        <v>1940000</v>
      </c>
    </row>
    <row r="455" spans="1:9" ht="56.25" x14ac:dyDescent="0.2">
      <c r="A455" s="93" t="s">
        <v>282</v>
      </c>
      <c r="B455" s="94" t="s">
        <v>349</v>
      </c>
      <c r="C455" s="95" t="s">
        <v>361</v>
      </c>
      <c r="D455" s="95" t="s">
        <v>206</v>
      </c>
      <c r="E455" s="95" t="s">
        <v>283</v>
      </c>
      <c r="F455" s="96">
        <f>F456+F458</f>
        <v>1940000</v>
      </c>
      <c r="G455" s="97">
        <f t="shared" si="51"/>
        <v>0</v>
      </c>
      <c r="H455" s="92">
        <f t="shared" si="52"/>
        <v>0</v>
      </c>
      <c r="I455" s="96">
        <f>I456+I458</f>
        <v>1940000</v>
      </c>
    </row>
    <row r="456" spans="1:9" x14ac:dyDescent="0.2">
      <c r="A456" s="93" t="s">
        <v>354</v>
      </c>
      <c r="B456" s="94" t="s">
        <v>349</v>
      </c>
      <c r="C456" s="95" t="s">
        <v>361</v>
      </c>
      <c r="D456" s="95" t="s">
        <v>206</v>
      </c>
      <c r="E456" s="95" t="s">
        <v>355</v>
      </c>
      <c r="F456" s="96">
        <f>F457</f>
        <v>1236000</v>
      </c>
      <c r="G456" s="97">
        <f t="shared" si="51"/>
        <v>0</v>
      </c>
      <c r="H456" s="92">
        <f t="shared" si="52"/>
        <v>0</v>
      </c>
      <c r="I456" s="96">
        <f>I457</f>
        <v>1236000</v>
      </c>
    </row>
    <row r="457" spans="1:9" ht="22.5" x14ac:dyDescent="0.2">
      <c r="A457" s="93" t="s">
        <v>356</v>
      </c>
      <c r="B457" s="94" t="s">
        <v>349</v>
      </c>
      <c r="C457" s="94" t="s">
        <v>361</v>
      </c>
      <c r="D457" s="94" t="s">
        <v>206</v>
      </c>
      <c r="E457" s="94" t="s">
        <v>357</v>
      </c>
      <c r="F457" s="96">
        <v>1236000</v>
      </c>
      <c r="G457" s="97">
        <f t="shared" si="51"/>
        <v>0</v>
      </c>
      <c r="H457" s="92">
        <f t="shared" si="52"/>
        <v>0</v>
      </c>
      <c r="I457" s="96">
        <v>1236000</v>
      </c>
    </row>
    <row r="458" spans="1:9" x14ac:dyDescent="0.2">
      <c r="A458" s="93" t="s">
        <v>284</v>
      </c>
      <c r="B458" s="94" t="s">
        <v>349</v>
      </c>
      <c r="C458" s="95" t="s">
        <v>361</v>
      </c>
      <c r="D458" s="95" t="s">
        <v>206</v>
      </c>
      <c r="E458" s="95" t="s">
        <v>285</v>
      </c>
      <c r="F458" s="96">
        <f>F459</f>
        <v>704000</v>
      </c>
      <c r="G458" s="97">
        <f t="shared" ref="G458:G521" si="58">I458-F458</f>
        <v>0</v>
      </c>
      <c r="H458" s="92">
        <f t="shared" ref="H458:H521" si="59">G458/F458*100</f>
        <v>0</v>
      </c>
      <c r="I458" s="96">
        <f>I459</f>
        <v>704000</v>
      </c>
    </row>
    <row r="459" spans="1:9" ht="22.5" x14ac:dyDescent="0.2">
      <c r="A459" s="93" t="s">
        <v>288</v>
      </c>
      <c r="B459" s="94" t="s">
        <v>349</v>
      </c>
      <c r="C459" s="94" t="s">
        <v>361</v>
      </c>
      <c r="D459" s="94" t="s">
        <v>206</v>
      </c>
      <c r="E459" s="94" t="s">
        <v>289</v>
      </c>
      <c r="F459" s="96">
        <v>704000</v>
      </c>
      <c r="G459" s="97">
        <f t="shared" si="58"/>
        <v>0</v>
      </c>
      <c r="H459" s="92">
        <f t="shared" si="59"/>
        <v>0</v>
      </c>
      <c r="I459" s="96">
        <v>704000</v>
      </c>
    </row>
    <row r="460" spans="1:9" x14ac:dyDescent="0.2">
      <c r="A460" s="93" t="s">
        <v>371</v>
      </c>
      <c r="B460" s="94" t="s">
        <v>349</v>
      </c>
      <c r="C460" s="95" t="s">
        <v>372</v>
      </c>
      <c r="D460" s="95"/>
      <c r="E460" s="95"/>
      <c r="F460" s="96">
        <f>F461+F468+F474+F486</f>
        <v>1601875100</v>
      </c>
      <c r="G460" s="97">
        <f t="shared" si="58"/>
        <v>6428538</v>
      </c>
      <c r="H460" s="98">
        <f t="shared" si="59"/>
        <v>0.40131331088172856</v>
      </c>
      <c r="I460" s="96">
        <f>I461+I468+I474+I486+I480</f>
        <v>1608303638</v>
      </c>
    </row>
    <row r="461" spans="1:9" ht="33.75" x14ac:dyDescent="0.2">
      <c r="A461" s="93" t="s">
        <v>373</v>
      </c>
      <c r="B461" s="94" t="s">
        <v>349</v>
      </c>
      <c r="C461" s="95" t="s">
        <v>372</v>
      </c>
      <c r="D461" s="95" t="s">
        <v>374</v>
      </c>
      <c r="E461" s="95"/>
      <c r="F461" s="96">
        <f>F462</f>
        <v>1463973900</v>
      </c>
      <c r="G461" s="97">
        <f t="shared" si="58"/>
        <v>988440</v>
      </c>
      <c r="H461" s="98">
        <f t="shared" si="59"/>
        <v>6.7517597137489949E-2</v>
      </c>
      <c r="I461" s="96">
        <f>I462</f>
        <v>1464962340</v>
      </c>
    </row>
    <row r="462" spans="1:9" ht="22.5" x14ac:dyDescent="0.2">
      <c r="A462" s="93" t="s">
        <v>207</v>
      </c>
      <c r="B462" s="94" t="s">
        <v>349</v>
      </c>
      <c r="C462" s="95" t="s">
        <v>372</v>
      </c>
      <c r="D462" s="95" t="s">
        <v>375</v>
      </c>
      <c r="E462" s="95"/>
      <c r="F462" s="96">
        <f>F463</f>
        <v>1463973900</v>
      </c>
      <c r="G462" s="97">
        <f t="shared" si="58"/>
        <v>988440</v>
      </c>
      <c r="H462" s="98">
        <f t="shared" si="59"/>
        <v>6.7517597137489949E-2</v>
      </c>
      <c r="I462" s="96">
        <f>I463</f>
        <v>1464962340</v>
      </c>
    </row>
    <row r="463" spans="1:9" ht="56.25" x14ac:dyDescent="0.2">
      <c r="A463" s="93" t="s">
        <v>282</v>
      </c>
      <c r="B463" s="94" t="s">
        <v>349</v>
      </c>
      <c r="C463" s="95" t="s">
        <v>372</v>
      </c>
      <c r="D463" s="95" t="s">
        <v>375</v>
      </c>
      <c r="E463" s="95" t="s">
        <v>283</v>
      </c>
      <c r="F463" s="96">
        <f>F464+F467</f>
        <v>1463973900</v>
      </c>
      <c r="G463" s="97">
        <f t="shared" si="58"/>
        <v>988440</v>
      </c>
      <c r="H463" s="98">
        <f t="shared" si="59"/>
        <v>6.7517597137489949E-2</v>
      </c>
      <c r="I463" s="96">
        <f>I464+I467</f>
        <v>1464962340</v>
      </c>
    </row>
    <row r="464" spans="1:9" x14ac:dyDescent="0.2">
      <c r="A464" s="93" t="s">
        <v>354</v>
      </c>
      <c r="B464" s="94" t="s">
        <v>349</v>
      </c>
      <c r="C464" s="95" t="s">
        <v>372</v>
      </c>
      <c r="D464" s="95" t="s">
        <v>375</v>
      </c>
      <c r="E464" s="95" t="s">
        <v>355</v>
      </c>
      <c r="F464" s="96">
        <f>F465+F466</f>
        <v>1443813200</v>
      </c>
      <c r="G464" s="97">
        <f t="shared" si="58"/>
        <v>988440</v>
      </c>
      <c r="H464" s="98">
        <f t="shared" si="59"/>
        <v>6.8460379777660979E-2</v>
      </c>
      <c r="I464" s="96">
        <f>I465+I466</f>
        <v>1444801640</v>
      </c>
    </row>
    <row r="465" spans="1:9" ht="67.5" x14ac:dyDescent="0.2">
      <c r="A465" s="93" t="s">
        <v>365</v>
      </c>
      <c r="B465" s="94" t="s">
        <v>349</v>
      </c>
      <c r="C465" s="94" t="s">
        <v>372</v>
      </c>
      <c r="D465" s="94" t="s">
        <v>375</v>
      </c>
      <c r="E465" s="94" t="s">
        <v>366</v>
      </c>
      <c r="F465" s="96">
        <v>1368534200</v>
      </c>
      <c r="G465" s="97">
        <f t="shared" si="58"/>
        <v>688440</v>
      </c>
      <c r="H465" s="98">
        <f t="shared" si="59"/>
        <v>5.0304917480323112E-2</v>
      </c>
      <c r="I465" s="96">
        <v>1369222640</v>
      </c>
    </row>
    <row r="466" spans="1:9" ht="22.5" x14ac:dyDescent="0.2">
      <c r="A466" s="93" t="s">
        <v>356</v>
      </c>
      <c r="B466" s="94" t="s">
        <v>349</v>
      </c>
      <c r="C466" s="94" t="s">
        <v>372</v>
      </c>
      <c r="D466" s="94" t="s">
        <v>375</v>
      </c>
      <c r="E466" s="94" t="s">
        <v>357</v>
      </c>
      <c r="F466" s="96">
        <v>75279000</v>
      </c>
      <c r="G466" s="97">
        <f t="shared" si="58"/>
        <v>300000</v>
      </c>
      <c r="H466" s="98">
        <f t="shared" si="59"/>
        <v>0.39851751484477743</v>
      </c>
      <c r="I466" s="96">
        <v>75579000</v>
      </c>
    </row>
    <row r="467" spans="1:9" ht="45" x14ac:dyDescent="0.2">
      <c r="A467" s="93" t="s">
        <v>376</v>
      </c>
      <c r="B467" s="94" t="s">
        <v>349</v>
      </c>
      <c r="C467" s="94" t="s">
        <v>372</v>
      </c>
      <c r="D467" s="94" t="s">
        <v>375</v>
      </c>
      <c r="E467" s="94" t="s">
        <v>377</v>
      </c>
      <c r="F467" s="96">
        <v>20160700</v>
      </c>
      <c r="G467" s="97">
        <f t="shared" si="58"/>
        <v>0</v>
      </c>
      <c r="H467" s="92">
        <f t="shared" si="59"/>
        <v>0</v>
      </c>
      <c r="I467" s="96">
        <v>20160700</v>
      </c>
    </row>
    <row r="468" spans="1:9" ht="22.5" x14ac:dyDescent="0.2">
      <c r="A468" s="93" t="s">
        <v>378</v>
      </c>
      <c r="B468" s="94" t="s">
        <v>349</v>
      </c>
      <c r="C468" s="95" t="s">
        <v>372</v>
      </c>
      <c r="D468" s="95" t="s">
        <v>379</v>
      </c>
      <c r="E468" s="95"/>
      <c r="F468" s="96">
        <f t="shared" ref="F468:I470" si="60">F469</f>
        <v>124188800</v>
      </c>
      <c r="G468" s="97">
        <f t="shared" si="58"/>
        <v>200000</v>
      </c>
      <c r="H468" s="98">
        <f t="shared" si="59"/>
        <v>0.16104511840037106</v>
      </c>
      <c r="I468" s="96">
        <f t="shared" si="60"/>
        <v>124388800</v>
      </c>
    </row>
    <row r="469" spans="1:9" ht="22.5" x14ac:dyDescent="0.2">
      <c r="A469" s="93" t="s">
        <v>207</v>
      </c>
      <c r="B469" s="94" t="s">
        <v>349</v>
      </c>
      <c r="C469" s="95" t="s">
        <v>372</v>
      </c>
      <c r="D469" s="95" t="s">
        <v>380</v>
      </c>
      <c r="E469" s="95"/>
      <c r="F469" s="96">
        <f t="shared" si="60"/>
        <v>124188800</v>
      </c>
      <c r="G469" s="97">
        <f t="shared" si="58"/>
        <v>200000</v>
      </c>
      <c r="H469" s="98">
        <f t="shared" si="59"/>
        <v>0.16104511840037106</v>
      </c>
      <c r="I469" s="96">
        <f t="shared" si="60"/>
        <v>124388800</v>
      </c>
    </row>
    <row r="470" spans="1:9" ht="56.25" x14ac:dyDescent="0.2">
      <c r="A470" s="93" t="s">
        <v>282</v>
      </c>
      <c r="B470" s="94" t="s">
        <v>349</v>
      </c>
      <c r="C470" s="95" t="s">
        <v>372</v>
      </c>
      <c r="D470" s="95" t="s">
        <v>380</v>
      </c>
      <c r="E470" s="95" t="s">
        <v>283</v>
      </c>
      <c r="F470" s="96">
        <f t="shared" si="60"/>
        <v>124188800</v>
      </c>
      <c r="G470" s="97">
        <f t="shared" si="58"/>
        <v>200000</v>
      </c>
      <c r="H470" s="98">
        <f t="shared" si="59"/>
        <v>0.16104511840037106</v>
      </c>
      <c r="I470" s="96">
        <f t="shared" si="60"/>
        <v>124388800</v>
      </c>
    </row>
    <row r="471" spans="1:9" x14ac:dyDescent="0.2">
      <c r="A471" s="93" t="s">
        <v>354</v>
      </c>
      <c r="B471" s="94" t="s">
        <v>349</v>
      </c>
      <c r="C471" s="95" t="s">
        <v>372</v>
      </c>
      <c r="D471" s="95" t="s">
        <v>380</v>
      </c>
      <c r="E471" s="95" t="s">
        <v>355</v>
      </c>
      <c r="F471" s="96">
        <f>F472+F473</f>
        <v>124188800</v>
      </c>
      <c r="G471" s="97">
        <f t="shared" si="58"/>
        <v>200000</v>
      </c>
      <c r="H471" s="98">
        <f t="shared" si="59"/>
        <v>0.16104511840037106</v>
      </c>
      <c r="I471" s="96">
        <f>I472+I473</f>
        <v>124388800</v>
      </c>
    </row>
    <row r="472" spans="1:9" ht="67.5" x14ac:dyDescent="0.2">
      <c r="A472" s="93" t="s">
        <v>365</v>
      </c>
      <c r="B472" s="94" t="s">
        <v>349</v>
      </c>
      <c r="C472" s="94" t="s">
        <v>372</v>
      </c>
      <c r="D472" s="94" t="s">
        <v>380</v>
      </c>
      <c r="E472" s="94" t="s">
        <v>366</v>
      </c>
      <c r="F472" s="96">
        <v>121832800</v>
      </c>
      <c r="G472" s="97">
        <f t="shared" si="58"/>
        <v>0</v>
      </c>
      <c r="H472" s="92">
        <f t="shared" si="59"/>
        <v>0</v>
      </c>
      <c r="I472" s="96">
        <v>121832800</v>
      </c>
    </row>
    <row r="473" spans="1:9" ht="22.5" x14ac:dyDescent="0.2">
      <c r="A473" s="93" t="s">
        <v>356</v>
      </c>
      <c r="B473" s="94" t="s">
        <v>349</v>
      </c>
      <c r="C473" s="94" t="s">
        <v>372</v>
      </c>
      <c r="D473" s="94" t="s">
        <v>380</v>
      </c>
      <c r="E473" s="94" t="s">
        <v>357</v>
      </c>
      <c r="F473" s="96">
        <v>2356000</v>
      </c>
      <c r="G473" s="97">
        <f t="shared" si="58"/>
        <v>200000</v>
      </c>
      <c r="H473" s="98">
        <f t="shared" si="59"/>
        <v>8.4889643463497446</v>
      </c>
      <c r="I473" s="96">
        <v>2556000</v>
      </c>
    </row>
    <row r="474" spans="1:9" ht="22.5" x14ac:dyDescent="0.2">
      <c r="A474" s="93" t="s">
        <v>269</v>
      </c>
      <c r="B474" s="94" t="s">
        <v>349</v>
      </c>
      <c r="C474" s="95" t="s">
        <v>372</v>
      </c>
      <c r="D474" s="95" t="s">
        <v>270</v>
      </c>
      <c r="E474" s="94"/>
      <c r="F474" s="96">
        <f t="shared" ref="F474:I478" si="61">F475</f>
        <v>2316000</v>
      </c>
      <c r="G474" s="97">
        <f t="shared" si="58"/>
        <v>0</v>
      </c>
      <c r="H474" s="92">
        <f t="shared" si="59"/>
        <v>0</v>
      </c>
      <c r="I474" s="96">
        <f t="shared" si="61"/>
        <v>2316000</v>
      </c>
    </row>
    <row r="475" spans="1:9" ht="33.75" x14ac:dyDescent="0.2">
      <c r="A475" s="93" t="s">
        <v>381</v>
      </c>
      <c r="B475" s="94" t="s">
        <v>349</v>
      </c>
      <c r="C475" s="95" t="s">
        <v>372</v>
      </c>
      <c r="D475" s="95" t="s">
        <v>382</v>
      </c>
      <c r="E475" s="94"/>
      <c r="F475" s="96">
        <f t="shared" si="61"/>
        <v>2316000</v>
      </c>
      <c r="G475" s="97">
        <f t="shared" si="58"/>
        <v>0</v>
      </c>
      <c r="H475" s="92">
        <f t="shared" si="59"/>
        <v>0</v>
      </c>
      <c r="I475" s="96">
        <f t="shared" si="61"/>
        <v>2316000</v>
      </c>
    </row>
    <row r="476" spans="1:9" ht="33.75" x14ac:dyDescent="0.2">
      <c r="A476" s="93" t="s">
        <v>383</v>
      </c>
      <c r="B476" s="94" t="s">
        <v>349</v>
      </c>
      <c r="C476" s="95" t="s">
        <v>372</v>
      </c>
      <c r="D476" s="95" t="s">
        <v>384</v>
      </c>
      <c r="E476" s="94"/>
      <c r="F476" s="96">
        <f t="shared" si="61"/>
        <v>2316000</v>
      </c>
      <c r="G476" s="97">
        <f t="shared" si="58"/>
        <v>0</v>
      </c>
      <c r="H476" s="92">
        <f t="shared" si="59"/>
        <v>0</v>
      </c>
      <c r="I476" s="96">
        <f t="shared" si="61"/>
        <v>2316000</v>
      </c>
    </row>
    <row r="477" spans="1:9" ht="56.25" x14ac:dyDescent="0.2">
      <c r="A477" s="93" t="s">
        <v>282</v>
      </c>
      <c r="B477" s="94" t="s">
        <v>349</v>
      </c>
      <c r="C477" s="95" t="s">
        <v>372</v>
      </c>
      <c r="D477" s="95" t="s">
        <v>384</v>
      </c>
      <c r="E477" s="94" t="s">
        <v>283</v>
      </c>
      <c r="F477" s="96">
        <f t="shared" si="61"/>
        <v>2316000</v>
      </c>
      <c r="G477" s="97">
        <f t="shared" si="58"/>
        <v>0</v>
      </c>
      <c r="H477" s="92">
        <f t="shared" si="59"/>
        <v>0</v>
      </c>
      <c r="I477" s="96">
        <f t="shared" si="61"/>
        <v>2316000</v>
      </c>
    </row>
    <row r="478" spans="1:9" x14ac:dyDescent="0.2">
      <c r="A478" s="93" t="s">
        <v>354</v>
      </c>
      <c r="B478" s="94" t="s">
        <v>349</v>
      </c>
      <c r="C478" s="95" t="s">
        <v>372</v>
      </c>
      <c r="D478" s="95" t="s">
        <v>384</v>
      </c>
      <c r="E478" s="94" t="s">
        <v>355</v>
      </c>
      <c r="F478" s="96">
        <f t="shared" si="61"/>
        <v>2316000</v>
      </c>
      <c r="G478" s="97">
        <f t="shared" si="58"/>
        <v>0</v>
      </c>
      <c r="H478" s="92">
        <f t="shared" si="59"/>
        <v>0</v>
      </c>
      <c r="I478" s="96">
        <f t="shared" si="61"/>
        <v>2316000</v>
      </c>
    </row>
    <row r="479" spans="1:9" ht="67.5" x14ac:dyDescent="0.2">
      <c r="A479" s="93" t="s">
        <v>365</v>
      </c>
      <c r="B479" s="94" t="s">
        <v>349</v>
      </c>
      <c r="C479" s="94" t="s">
        <v>372</v>
      </c>
      <c r="D479" s="94" t="s">
        <v>384</v>
      </c>
      <c r="E479" s="94" t="s">
        <v>366</v>
      </c>
      <c r="F479" s="96">
        <v>2316000</v>
      </c>
      <c r="G479" s="97">
        <f t="shared" si="58"/>
        <v>0</v>
      </c>
      <c r="H479" s="92">
        <f t="shared" si="59"/>
        <v>0</v>
      </c>
      <c r="I479" s="96">
        <v>2316000</v>
      </c>
    </row>
    <row r="480" spans="1:9" ht="22.5" x14ac:dyDescent="0.2">
      <c r="A480" s="93" t="s">
        <v>227</v>
      </c>
      <c r="B480" s="94" t="s">
        <v>349</v>
      </c>
      <c r="C480" s="95" t="s">
        <v>372</v>
      </c>
      <c r="D480" s="94" t="s">
        <v>228</v>
      </c>
      <c r="E480" s="94"/>
      <c r="F480" s="96">
        <v>0</v>
      </c>
      <c r="G480" s="97">
        <f t="shared" si="58"/>
        <v>5159198</v>
      </c>
      <c r="H480" s="98">
        <v>100</v>
      </c>
      <c r="I480" s="96">
        <f t="shared" ref="I480:I484" si="62">I481</f>
        <v>5159198</v>
      </c>
    </row>
    <row r="481" spans="1:9" ht="33.75" x14ac:dyDescent="0.2">
      <c r="A481" s="93" t="s">
        <v>723</v>
      </c>
      <c r="B481" s="94" t="s">
        <v>349</v>
      </c>
      <c r="C481" s="94" t="s">
        <v>372</v>
      </c>
      <c r="D481" s="94" t="s">
        <v>552</v>
      </c>
      <c r="E481" s="94"/>
      <c r="F481" s="96">
        <v>0</v>
      </c>
      <c r="G481" s="97">
        <f t="shared" si="58"/>
        <v>5159198</v>
      </c>
      <c r="H481" s="98">
        <v>100</v>
      </c>
      <c r="I481" s="96">
        <f t="shared" si="62"/>
        <v>5159198</v>
      </c>
    </row>
    <row r="482" spans="1:9" ht="45" x14ac:dyDescent="0.2">
      <c r="A482" s="93" t="s">
        <v>553</v>
      </c>
      <c r="B482" s="94" t="s">
        <v>349</v>
      </c>
      <c r="C482" s="95" t="s">
        <v>372</v>
      </c>
      <c r="D482" s="94" t="s">
        <v>554</v>
      </c>
      <c r="E482" s="94"/>
      <c r="F482" s="96">
        <v>0</v>
      </c>
      <c r="G482" s="97">
        <f t="shared" si="58"/>
        <v>5159198</v>
      </c>
      <c r="H482" s="98">
        <v>100</v>
      </c>
      <c r="I482" s="96">
        <f t="shared" si="62"/>
        <v>5159198</v>
      </c>
    </row>
    <row r="483" spans="1:9" ht="56.25" x14ac:dyDescent="0.2">
      <c r="A483" s="93" t="s">
        <v>282</v>
      </c>
      <c r="B483" s="94" t="s">
        <v>349</v>
      </c>
      <c r="C483" s="94" t="s">
        <v>372</v>
      </c>
      <c r="D483" s="94" t="s">
        <v>554</v>
      </c>
      <c r="E483" s="94" t="s">
        <v>283</v>
      </c>
      <c r="F483" s="96">
        <v>0</v>
      </c>
      <c r="G483" s="97">
        <f t="shared" si="58"/>
        <v>5159198</v>
      </c>
      <c r="H483" s="98">
        <v>100</v>
      </c>
      <c r="I483" s="96">
        <f t="shared" si="62"/>
        <v>5159198</v>
      </c>
    </row>
    <row r="484" spans="1:9" ht="22.5" x14ac:dyDescent="0.2">
      <c r="A484" s="93" t="s">
        <v>354</v>
      </c>
      <c r="B484" s="94" t="s">
        <v>349</v>
      </c>
      <c r="C484" s="95" t="s">
        <v>372</v>
      </c>
      <c r="D484" s="94" t="s">
        <v>554</v>
      </c>
      <c r="E484" s="94" t="s">
        <v>355</v>
      </c>
      <c r="F484" s="96">
        <v>0</v>
      </c>
      <c r="G484" s="97">
        <f t="shared" si="58"/>
        <v>5159198</v>
      </c>
      <c r="H484" s="98">
        <v>100</v>
      </c>
      <c r="I484" s="96">
        <f t="shared" si="62"/>
        <v>5159198</v>
      </c>
    </row>
    <row r="485" spans="1:9" ht="22.5" x14ac:dyDescent="0.2">
      <c r="A485" s="93" t="s">
        <v>356</v>
      </c>
      <c r="B485" s="94" t="s">
        <v>349</v>
      </c>
      <c r="C485" s="94" t="s">
        <v>372</v>
      </c>
      <c r="D485" s="94" t="s">
        <v>554</v>
      </c>
      <c r="E485" s="94" t="s">
        <v>357</v>
      </c>
      <c r="F485" s="96">
        <v>0</v>
      </c>
      <c r="G485" s="97">
        <f t="shared" si="58"/>
        <v>5159198</v>
      </c>
      <c r="H485" s="98">
        <v>100</v>
      </c>
      <c r="I485" s="96">
        <v>5159198</v>
      </c>
    </row>
    <row r="486" spans="1:9" ht="22.5" x14ac:dyDescent="0.2">
      <c r="A486" s="93" t="s">
        <v>190</v>
      </c>
      <c r="B486" s="94" t="s">
        <v>349</v>
      </c>
      <c r="C486" s="95" t="s">
        <v>372</v>
      </c>
      <c r="D486" s="95" t="s">
        <v>191</v>
      </c>
      <c r="E486" s="95"/>
      <c r="F486" s="96">
        <f>F487+F495+F499+F504+F508</f>
        <v>11396400</v>
      </c>
      <c r="G486" s="97">
        <f t="shared" si="58"/>
        <v>80900</v>
      </c>
      <c r="H486" s="98">
        <f t="shared" si="59"/>
        <v>0.70987329332069782</v>
      </c>
      <c r="I486" s="96">
        <f>I487+I495+I499+I504+I508</f>
        <v>11477300</v>
      </c>
    </row>
    <row r="487" spans="1:9" ht="33.75" x14ac:dyDescent="0.2">
      <c r="A487" s="93" t="s">
        <v>367</v>
      </c>
      <c r="B487" s="94" t="s">
        <v>349</v>
      </c>
      <c r="C487" s="95" t="s">
        <v>372</v>
      </c>
      <c r="D487" s="95" t="s">
        <v>368</v>
      </c>
      <c r="E487" s="95"/>
      <c r="F487" s="96">
        <f>F488</f>
        <v>2890000</v>
      </c>
      <c r="G487" s="97">
        <f t="shared" si="58"/>
        <v>80900</v>
      </c>
      <c r="H487" s="98">
        <f t="shared" si="59"/>
        <v>2.7993079584775087</v>
      </c>
      <c r="I487" s="96">
        <f>I488+I492</f>
        <v>2970900</v>
      </c>
    </row>
    <row r="488" spans="1:9" ht="22.5" x14ac:dyDescent="0.2">
      <c r="A488" s="93" t="s">
        <v>369</v>
      </c>
      <c r="B488" s="94" t="s">
        <v>349</v>
      </c>
      <c r="C488" s="95" t="s">
        <v>372</v>
      </c>
      <c r="D488" s="95" t="s">
        <v>370</v>
      </c>
      <c r="E488" s="95"/>
      <c r="F488" s="96">
        <f>F489</f>
        <v>2890000</v>
      </c>
      <c r="G488" s="97">
        <f t="shared" si="58"/>
        <v>0</v>
      </c>
      <c r="H488" s="92">
        <f t="shared" si="59"/>
        <v>0</v>
      </c>
      <c r="I488" s="96">
        <f t="shared" ref="I488:I490" si="63">I489</f>
        <v>2890000</v>
      </c>
    </row>
    <row r="489" spans="1:9" ht="56.25" x14ac:dyDescent="0.2">
      <c r="A489" s="93" t="s">
        <v>282</v>
      </c>
      <c r="B489" s="94" t="s">
        <v>349</v>
      </c>
      <c r="C489" s="95" t="s">
        <v>372</v>
      </c>
      <c r="D489" s="95" t="s">
        <v>370</v>
      </c>
      <c r="E489" s="94" t="s">
        <v>283</v>
      </c>
      <c r="F489" s="96">
        <f>F490</f>
        <v>2890000</v>
      </c>
      <c r="G489" s="97">
        <f t="shared" si="58"/>
        <v>0</v>
      </c>
      <c r="H489" s="92">
        <f t="shared" si="59"/>
        <v>0</v>
      </c>
      <c r="I489" s="96">
        <f t="shared" si="63"/>
        <v>2890000</v>
      </c>
    </row>
    <row r="490" spans="1:9" x14ac:dyDescent="0.2">
      <c r="A490" s="93" t="s">
        <v>354</v>
      </c>
      <c r="B490" s="94" t="s">
        <v>349</v>
      </c>
      <c r="C490" s="95" t="s">
        <v>372</v>
      </c>
      <c r="D490" s="95" t="s">
        <v>370</v>
      </c>
      <c r="E490" s="94" t="s">
        <v>355</v>
      </c>
      <c r="F490" s="96">
        <f>F491</f>
        <v>2890000</v>
      </c>
      <c r="G490" s="97">
        <f t="shared" si="58"/>
        <v>0</v>
      </c>
      <c r="H490" s="92">
        <f t="shared" si="59"/>
        <v>0</v>
      </c>
      <c r="I490" s="96">
        <f t="shared" si="63"/>
        <v>2890000</v>
      </c>
    </row>
    <row r="491" spans="1:9" ht="22.5" x14ac:dyDescent="0.2">
      <c r="A491" s="93" t="s">
        <v>356</v>
      </c>
      <c r="B491" s="94" t="s">
        <v>349</v>
      </c>
      <c r="C491" s="94" t="s">
        <v>372</v>
      </c>
      <c r="D491" s="94" t="s">
        <v>370</v>
      </c>
      <c r="E491" s="94" t="s">
        <v>357</v>
      </c>
      <c r="F491" s="96">
        <v>2890000</v>
      </c>
      <c r="G491" s="97">
        <f t="shared" si="58"/>
        <v>0</v>
      </c>
      <c r="H491" s="92">
        <f t="shared" si="59"/>
        <v>0</v>
      </c>
      <c r="I491" s="96">
        <v>2890000</v>
      </c>
    </row>
    <row r="492" spans="1:9" ht="56.25" x14ac:dyDescent="0.2">
      <c r="A492" s="93" t="s">
        <v>282</v>
      </c>
      <c r="B492" s="94" t="s">
        <v>349</v>
      </c>
      <c r="C492" s="95" t="s">
        <v>372</v>
      </c>
      <c r="D492" s="94" t="s">
        <v>696</v>
      </c>
      <c r="E492" s="94" t="s">
        <v>283</v>
      </c>
      <c r="F492" s="96">
        <v>0</v>
      </c>
      <c r="G492" s="97">
        <f t="shared" si="58"/>
        <v>80900</v>
      </c>
      <c r="H492" s="98">
        <v>100</v>
      </c>
      <c r="I492" s="96">
        <f>I493</f>
        <v>80900</v>
      </c>
    </row>
    <row r="493" spans="1:9" ht="22.5" x14ac:dyDescent="0.2">
      <c r="A493" s="93" t="s">
        <v>354</v>
      </c>
      <c r="B493" s="94" t="s">
        <v>349</v>
      </c>
      <c r="C493" s="94" t="s">
        <v>372</v>
      </c>
      <c r="D493" s="94" t="s">
        <v>696</v>
      </c>
      <c r="E493" s="94" t="s">
        <v>355</v>
      </c>
      <c r="F493" s="96">
        <v>0</v>
      </c>
      <c r="G493" s="97">
        <f t="shared" si="58"/>
        <v>80900</v>
      </c>
      <c r="H493" s="98">
        <v>100</v>
      </c>
      <c r="I493" s="96">
        <f>I494</f>
        <v>80900</v>
      </c>
    </row>
    <row r="494" spans="1:9" ht="22.5" x14ac:dyDescent="0.2">
      <c r="A494" s="93" t="s">
        <v>356</v>
      </c>
      <c r="B494" s="94" t="s">
        <v>349</v>
      </c>
      <c r="C494" s="95" t="s">
        <v>372</v>
      </c>
      <c r="D494" s="94" t="s">
        <v>696</v>
      </c>
      <c r="E494" s="94" t="s">
        <v>357</v>
      </c>
      <c r="F494" s="96">
        <v>0</v>
      </c>
      <c r="G494" s="97">
        <f t="shared" si="58"/>
        <v>80900</v>
      </c>
      <c r="H494" s="98">
        <v>100</v>
      </c>
      <c r="I494" s="96">
        <v>80900</v>
      </c>
    </row>
    <row r="495" spans="1:9" ht="45" x14ac:dyDescent="0.2">
      <c r="A495" s="93" t="s">
        <v>385</v>
      </c>
      <c r="B495" s="94" t="s">
        <v>349</v>
      </c>
      <c r="C495" s="95" t="s">
        <v>372</v>
      </c>
      <c r="D495" s="95" t="s">
        <v>386</v>
      </c>
      <c r="E495" s="94"/>
      <c r="F495" s="96">
        <f t="shared" ref="F495:I497" si="64">F496</f>
        <v>843400</v>
      </c>
      <c r="G495" s="97">
        <f t="shared" si="58"/>
        <v>0</v>
      </c>
      <c r="H495" s="92">
        <f t="shared" si="59"/>
        <v>0</v>
      </c>
      <c r="I495" s="96">
        <f t="shared" si="64"/>
        <v>843400</v>
      </c>
    </row>
    <row r="496" spans="1:9" ht="56.25" x14ac:dyDescent="0.2">
      <c r="A496" s="93" t="s">
        <v>282</v>
      </c>
      <c r="B496" s="94" t="s">
        <v>349</v>
      </c>
      <c r="C496" s="95" t="s">
        <v>372</v>
      </c>
      <c r="D496" s="95" t="s">
        <v>386</v>
      </c>
      <c r="E496" s="94" t="s">
        <v>283</v>
      </c>
      <c r="F496" s="96">
        <f t="shared" si="64"/>
        <v>843400</v>
      </c>
      <c r="G496" s="97">
        <f t="shared" si="58"/>
        <v>0</v>
      </c>
      <c r="H496" s="92">
        <f t="shared" si="59"/>
        <v>0</v>
      </c>
      <c r="I496" s="96">
        <f t="shared" si="64"/>
        <v>843400</v>
      </c>
    </row>
    <row r="497" spans="1:9" x14ac:dyDescent="0.2">
      <c r="A497" s="93" t="s">
        <v>354</v>
      </c>
      <c r="B497" s="94" t="s">
        <v>349</v>
      </c>
      <c r="C497" s="95" t="s">
        <v>372</v>
      </c>
      <c r="D497" s="95" t="s">
        <v>386</v>
      </c>
      <c r="E497" s="94" t="s">
        <v>355</v>
      </c>
      <c r="F497" s="96">
        <f t="shared" si="64"/>
        <v>843400</v>
      </c>
      <c r="G497" s="97">
        <f t="shared" si="58"/>
        <v>0</v>
      </c>
      <c r="H497" s="92">
        <f t="shared" si="59"/>
        <v>0</v>
      </c>
      <c r="I497" s="96">
        <f t="shared" si="64"/>
        <v>843400</v>
      </c>
    </row>
    <row r="498" spans="1:9" ht="22.5" x14ac:dyDescent="0.2">
      <c r="A498" s="93" t="s">
        <v>356</v>
      </c>
      <c r="B498" s="94" t="s">
        <v>349</v>
      </c>
      <c r="C498" s="94" t="s">
        <v>372</v>
      </c>
      <c r="D498" s="94" t="s">
        <v>386</v>
      </c>
      <c r="E498" s="94" t="s">
        <v>357</v>
      </c>
      <c r="F498" s="96">
        <v>843400</v>
      </c>
      <c r="G498" s="97">
        <f t="shared" si="58"/>
        <v>0</v>
      </c>
      <c r="H498" s="92">
        <f t="shared" si="59"/>
        <v>0</v>
      </c>
      <c r="I498" s="96">
        <v>843400</v>
      </c>
    </row>
    <row r="499" spans="1:9" ht="67.5" x14ac:dyDescent="0.2">
      <c r="A499" s="93" t="s">
        <v>201</v>
      </c>
      <c r="B499" s="94" t="s">
        <v>349</v>
      </c>
      <c r="C499" s="95" t="s">
        <v>372</v>
      </c>
      <c r="D499" s="95" t="s">
        <v>202</v>
      </c>
      <c r="E499" s="95"/>
      <c r="F499" s="96">
        <f t="shared" ref="F499:I502" si="65">F500</f>
        <v>1260000</v>
      </c>
      <c r="G499" s="97">
        <f t="shared" si="58"/>
        <v>0</v>
      </c>
      <c r="H499" s="92">
        <f t="shared" si="59"/>
        <v>0</v>
      </c>
      <c r="I499" s="96">
        <f t="shared" si="65"/>
        <v>1260000</v>
      </c>
    </row>
    <row r="500" spans="1:9" ht="45" x14ac:dyDescent="0.2">
      <c r="A500" s="93" t="s">
        <v>203</v>
      </c>
      <c r="B500" s="94" t="s">
        <v>349</v>
      </c>
      <c r="C500" s="95" t="s">
        <v>372</v>
      </c>
      <c r="D500" s="95" t="s">
        <v>204</v>
      </c>
      <c r="E500" s="95"/>
      <c r="F500" s="96">
        <f t="shared" si="65"/>
        <v>1260000</v>
      </c>
      <c r="G500" s="97">
        <f t="shared" si="58"/>
        <v>0</v>
      </c>
      <c r="H500" s="92">
        <f t="shared" si="59"/>
        <v>0</v>
      </c>
      <c r="I500" s="96">
        <f t="shared" si="65"/>
        <v>1260000</v>
      </c>
    </row>
    <row r="501" spans="1:9" ht="56.25" x14ac:dyDescent="0.2">
      <c r="A501" s="93" t="s">
        <v>282</v>
      </c>
      <c r="B501" s="94" t="s">
        <v>349</v>
      </c>
      <c r="C501" s="95" t="s">
        <v>372</v>
      </c>
      <c r="D501" s="95" t="s">
        <v>204</v>
      </c>
      <c r="E501" s="94" t="s">
        <v>283</v>
      </c>
      <c r="F501" s="96">
        <f t="shared" si="65"/>
        <v>1260000</v>
      </c>
      <c r="G501" s="97">
        <f t="shared" si="58"/>
        <v>0</v>
      </c>
      <c r="H501" s="92">
        <f t="shared" si="59"/>
        <v>0</v>
      </c>
      <c r="I501" s="96">
        <f t="shared" si="65"/>
        <v>1260000</v>
      </c>
    </row>
    <row r="502" spans="1:9" x14ac:dyDescent="0.2">
      <c r="A502" s="93" t="s">
        <v>354</v>
      </c>
      <c r="B502" s="94" t="s">
        <v>349</v>
      </c>
      <c r="C502" s="95" t="s">
        <v>372</v>
      </c>
      <c r="D502" s="95" t="s">
        <v>204</v>
      </c>
      <c r="E502" s="94" t="s">
        <v>355</v>
      </c>
      <c r="F502" s="96">
        <f t="shared" si="65"/>
        <v>1260000</v>
      </c>
      <c r="G502" s="97">
        <f t="shared" si="58"/>
        <v>0</v>
      </c>
      <c r="H502" s="92">
        <f t="shared" si="59"/>
        <v>0</v>
      </c>
      <c r="I502" s="96">
        <f t="shared" si="65"/>
        <v>1260000</v>
      </c>
    </row>
    <row r="503" spans="1:9" ht="22.5" x14ac:dyDescent="0.2">
      <c r="A503" s="93" t="s">
        <v>356</v>
      </c>
      <c r="B503" s="94" t="s">
        <v>349</v>
      </c>
      <c r="C503" s="94" t="s">
        <v>372</v>
      </c>
      <c r="D503" s="94" t="s">
        <v>204</v>
      </c>
      <c r="E503" s="94" t="s">
        <v>357</v>
      </c>
      <c r="F503" s="96">
        <v>1260000</v>
      </c>
      <c r="G503" s="97">
        <f t="shared" si="58"/>
        <v>0</v>
      </c>
      <c r="H503" s="92">
        <f t="shared" si="59"/>
        <v>0</v>
      </c>
      <c r="I503" s="96">
        <v>1260000</v>
      </c>
    </row>
    <row r="504" spans="1:9" ht="67.5" x14ac:dyDescent="0.2">
      <c r="A504" s="93" t="s">
        <v>387</v>
      </c>
      <c r="B504" s="94" t="s">
        <v>349</v>
      </c>
      <c r="C504" s="95" t="s">
        <v>372</v>
      </c>
      <c r="D504" s="95" t="s">
        <v>388</v>
      </c>
      <c r="E504" s="94"/>
      <c r="F504" s="96">
        <f>F505</f>
        <v>260000</v>
      </c>
      <c r="G504" s="97">
        <f t="shared" si="58"/>
        <v>0</v>
      </c>
      <c r="H504" s="92">
        <f t="shared" si="59"/>
        <v>0</v>
      </c>
      <c r="I504" s="96">
        <f>I505</f>
        <v>260000</v>
      </c>
    </row>
    <row r="505" spans="1:9" ht="56.25" x14ac:dyDescent="0.2">
      <c r="A505" s="93" t="s">
        <v>282</v>
      </c>
      <c r="B505" s="94" t="s">
        <v>349</v>
      </c>
      <c r="C505" s="95" t="s">
        <v>372</v>
      </c>
      <c r="D505" s="95" t="s">
        <v>388</v>
      </c>
      <c r="E505" s="94" t="s">
        <v>283</v>
      </c>
      <c r="F505" s="96">
        <f>F506</f>
        <v>260000</v>
      </c>
      <c r="G505" s="97">
        <f t="shared" si="58"/>
        <v>0</v>
      </c>
      <c r="H505" s="92">
        <f t="shared" si="59"/>
        <v>0</v>
      </c>
      <c r="I505" s="96">
        <f>I506</f>
        <v>260000</v>
      </c>
    </row>
    <row r="506" spans="1:9" x14ac:dyDescent="0.2">
      <c r="A506" s="93" t="s">
        <v>354</v>
      </c>
      <c r="B506" s="94" t="s">
        <v>349</v>
      </c>
      <c r="C506" s="95" t="s">
        <v>372</v>
      </c>
      <c r="D506" s="95" t="s">
        <v>388</v>
      </c>
      <c r="E506" s="94" t="s">
        <v>355</v>
      </c>
      <c r="F506" s="96">
        <v>260000</v>
      </c>
      <c r="G506" s="97">
        <f t="shared" si="58"/>
        <v>0</v>
      </c>
      <c r="H506" s="92">
        <f t="shared" si="59"/>
        <v>0</v>
      </c>
      <c r="I506" s="96">
        <v>260000</v>
      </c>
    </row>
    <row r="507" spans="1:9" ht="22.5" x14ac:dyDescent="0.2">
      <c r="A507" s="93" t="s">
        <v>356</v>
      </c>
      <c r="B507" s="94" t="s">
        <v>349</v>
      </c>
      <c r="C507" s="94" t="s">
        <v>372</v>
      </c>
      <c r="D507" s="94" t="s">
        <v>388</v>
      </c>
      <c r="E507" s="94" t="s">
        <v>357</v>
      </c>
      <c r="F507" s="96">
        <v>260000</v>
      </c>
      <c r="G507" s="97">
        <f t="shared" si="58"/>
        <v>0</v>
      </c>
      <c r="H507" s="92">
        <f t="shared" si="59"/>
        <v>0</v>
      </c>
      <c r="I507" s="96">
        <v>260000</v>
      </c>
    </row>
    <row r="508" spans="1:9" ht="45" x14ac:dyDescent="0.2">
      <c r="A508" s="93" t="s">
        <v>205</v>
      </c>
      <c r="B508" s="94" t="s">
        <v>349</v>
      </c>
      <c r="C508" s="95" t="s">
        <v>372</v>
      </c>
      <c r="D508" s="95" t="s">
        <v>206</v>
      </c>
      <c r="E508" s="95"/>
      <c r="F508" s="96">
        <f t="shared" ref="F508:I510" si="66">F509</f>
        <v>6143000</v>
      </c>
      <c r="G508" s="97">
        <f t="shared" si="58"/>
        <v>0</v>
      </c>
      <c r="H508" s="92">
        <f t="shared" si="59"/>
        <v>0</v>
      </c>
      <c r="I508" s="96">
        <f t="shared" si="66"/>
        <v>6143000</v>
      </c>
    </row>
    <row r="509" spans="1:9" ht="56.25" x14ac:dyDescent="0.2">
      <c r="A509" s="93" t="s">
        <v>282</v>
      </c>
      <c r="B509" s="94" t="s">
        <v>349</v>
      </c>
      <c r="C509" s="95" t="s">
        <v>372</v>
      </c>
      <c r="D509" s="95" t="s">
        <v>206</v>
      </c>
      <c r="E509" s="94" t="s">
        <v>283</v>
      </c>
      <c r="F509" s="96">
        <f t="shared" si="66"/>
        <v>6143000</v>
      </c>
      <c r="G509" s="97">
        <f t="shared" si="58"/>
        <v>0</v>
      </c>
      <c r="H509" s="92">
        <f t="shared" si="59"/>
        <v>0</v>
      </c>
      <c r="I509" s="96">
        <f t="shared" si="66"/>
        <v>6143000</v>
      </c>
    </row>
    <row r="510" spans="1:9" x14ac:dyDescent="0.2">
      <c r="A510" s="93" t="s">
        <v>354</v>
      </c>
      <c r="B510" s="94" t="s">
        <v>349</v>
      </c>
      <c r="C510" s="95" t="s">
        <v>372</v>
      </c>
      <c r="D510" s="95" t="s">
        <v>206</v>
      </c>
      <c r="E510" s="94" t="s">
        <v>355</v>
      </c>
      <c r="F510" s="96">
        <f t="shared" si="66"/>
        <v>6143000</v>
      </c>
      <c r="G510" s="97">
        <f t="shared" si="58"/>
        <v>0</v>
      </c>
      <c r="H510" s="92">
        <f t="shared" si="59"/>
        <v>0</v>
      </c>
      <c r="I510" s="96">
        <f t="shared" si="66"/>
        <v>6143000</v>
      </c>
    </row>
    <row r="511" spans="1:9" ht="22.5" x14ac:dyDescent="0.2">
      <c r="A511" s="93" t="s">
        <v>356</v>
      </c>
      <c r="B511" s="94" t="s">
        <v>349</v>
      </c>
      <c r="C511" s="94" t="s">
        <v>372</v>
      </c>
      <c r="D511" s="94" t="s">
        <v>206</v>
      </c>
      <c r="E511" s="94" t="s">
        <v>357</v>
      </c>
      <c r="F511" s="96">
        <v>6143000</v>
      </c>
      <c r="G511" s="97">
        <f t="shared" si="58"/>
        <v>0</v>
      </c>
      <c r="H511" s="92">
        <f t="shared" si="59"/>
        <v>0</v>
      </c>
      <c r="I511" s="96">
        <v>6143000</v>
      </c>
    </row>
    <row r="512" spans="1:9" ht="22.5" x14ac:dyDescent="0.2">
      <c r="A512" s="93" t="s">
        <v>389</v>
      </c>
      <c r="B512" s="94" t="s">
        <v>349</v>
      </c>
      <c r="C512" s="95" t="s">
        <v>390</v>
      </c>
      <c r="D512" s="95"/>
      <c r="E512" s="95"/>
      <c r="F512" s="96">
        <f>F513+F519+F527</f>
        <v>55836772</v>
      </c>
      <c r="G512" s="97">
        <f t="shared" si="58"/>
        <v>2350000</v>
      </c>
      <c r="H512" s="98">
        <f t="shared" si="59"/>
        <v>4.208696018458947</v>
      </c>
      <c r="I512" s="96">
        <f>I513+I519+I527</f>
        <v>58186772</v>
      </c>
    </row>
    <row r="513" spans="1:9" ht="22.5" x14ac:dyDescent="0.2">
      <c r="A513" s="93" t="s">
        <v>391</v>
      </c>
      <c r="B513" s="94" t="s">
        <v>349</v>
      </c>
      <c r="C513" s="95" t="s">
        <v>390</v>
      </c>
      <c r="D513" s="95" t="s">
        <v>392</v>
      </c>
      <c r="E513" s="95"/>
      <c r="F513" s="96">
        <f t="shared" ref="F513:I515" si="67">F514</f>
        <v>24057200</v>
      </c>
      <c r="G513" s="97">
        <f t="shared" si="58"/>
        <v>350000</v>
      </c>
      <c r="H513" s="98">
        <f t="shared" si="59"/>
        <v>1.4548659029313471</v>
      </c>
      <c r="I513" s="96">
        <f t="shared" si="67"/>
        <v>24407200</v>
      </c>
    </row>
    <row r="514" spans="1:9" ht="22.5" x14ac:dyDescent="0.2">
      <c r="A514" s="93" t="s">
        <v>207</v>
      </c>
      <c r="B514" s="94" t="s">
        <v>349</v>
      </c>
      <c r="C514" s="95" t="s">
        <v>390</v>
      </c>
      <c r="D514" s="95" t="s">
        <v>393</v>
      </c>
      <c r="E514" s="95"/>
      <c r="F514" s="96">
        <f t="shared" si="67"/>
        <v>24057200</v>
      </c>
      <c r="G514" s="97">
        <f t="shared" si="58"/>
        <v>350000</v>
      </c>
      <c r="H514" s="98">
        <f t="shared" si="59"/>
        <v>1.4548659029313471</v>
      </c>
      <c r="I514" s="96">
        <f t="shared" si="67"/>
        <v>24407200</v>
      </c>
    </row>
    <row r="515" spans="1:9" ht="56.25" x14ac:dyDescent="0.2">
      <c r="A515" s="93" t="s">
        <v>282</v>
      </c>
      <c r="B515" s="94" t="s">
        <v>349</v>
      </c>
      <c r="C515" s="95" t="s">
        <v>390</v>
      </c>
      <c r="D515" s="95" t="s">
        <v>393</v>
      </c>
      <c r="E515" s="94" t="s">
        <v>283</v>
      </c>
      <c r="F515" s="96">
        <f t="shared" si="67"/>
        <v>24057200</v>
      </c>
      <c r="G515" s="97">
        <f t="shared" si="58"/>
        <v>350000</v>
      </c>
      <c r="H515" s="98">
        <f t="shared" si="59"/>
        <v>1.4548659029313471</v>
      </c>
      <c r="I515" s="96">
        <f t="shared" si="67"/>
        <v>24407200</v>
      </c>
    </row>
    <row r="516" spans="1:9" x14ac:dyDescent="0.2">
      <c r="A516" s="93" t="s">
        <v>354</v>
      </c>
      <c r="B516" s="94" t="s">
        <v>349</v>
      </c>
      <c r="C516" s="95" t="s">
        <v>390</v>
      </c>
      <c r="D516" s="95" t="s">
        <v>393</v>
      </c>
      <c r="E516" s="94" t="s">
        <v>355</v>
      </c>
      <c r="F516" s="96">
        <f>F517+F518</f>
        <v>24057200</v>
      </c>
      <c r="G516" s="97">
        <f t="shared" si="58"/>
        <v>350000</v>
      </c>
      <c r="H516" s="98">
        <f t="shared" si="59"/>
        <v>1.4548659029313471</v>
      </c>
      <c r="I516" s="96">
        <f>I517+I518</f>
        <v>24407200</v>
      </c>
    </row>
    <row r="517" spans="1:9" ht="67.5" x14ac:dyDescent="0.2">
      <c r="A517" s="93" t="s">
        <v>365</v>
      </c>
      <c r="B517" s="94" t="s">
        <v>349</v>
      </c>
      <c r="C517" s="94" t="s">
        <v>390</v>
      </c>
      <c r="D517" s="94" t="s">
        <v>393</v>
      </c>
      <c r="E517" s="94" t="s">
        <v>366</v>
      </c>
      <c r="F517" s="96">
        <v>23128200</v>
      </c>
      <c r="G517" s="97">
        <f t="shared" si="58"/>
        <v>0</v>
      </c>
      <c r="H517" s="92">
        <f t="shared" si="59"/>
        <v>0</v>
      </c>
      <c r="I517" s="96">
        <v>23128200</v>
      </c>
    </row>
    <row r="518" spans="1:9" ht="22.5" x14ac:dyDescent="0.2">
      <c r="A518" s="93" t="s">
        <v>356</v>
      </c>
      <c r="B518" s="94" t="s">
        <v>349</v>
      </c>
      <c r="C518" s="94" t="s">
        <v>390</v>
      </c>
      <c r="D518" s="94" t="s">
        <v>393</v>
      </c>
      <c r="E518" s="94" t="s">
        <v>357</v>
      </c>
      <c r="F518" s="96">
        <v>929000</v>
      </c>
      <c r="G518" s="97">
        <f t="shared" si="58"/>
        <v>350000</v>
      </c>
      <c r="H518" s="98">
        <f t="shared" si="59"/>
        <v>37.674919268030138</v>
      </c>
      <c r="I518" s="96">
        <v>1279000</v>
      </c>
    </row>
    <row r="519" spans="1:9" ht="22.5" x14ac:dyDescent="0.2">
      <c r="A519" s="93" t="s">
        <v>394</v>
      </c>
      <c r="B519" s="94" t="s">
        <v>349</v>
      </c>
      <c r="C519" s="95" t="s">
        <v>390</v>
      </c>
      <c r="D519" s="95" t="s">
        <v>395</v>
      </c>
      <c r="E519" s="95"/>
      <c r="F519" s="96">
        <f>F520</f>
        <v>19145820</v>
      </c>
      <c r="G519" s="97">
        <f t="shared" si="58"/>
        <v>0</v>
      </c>
      <c r="H519" s="92">
        <f t="shared" si="59"/>
        <v>0</v>
      </c>
      <c r="I519" s="96">
        <f>I520</f>
        <v>19145820</v>
      </c>
    </row>
    <row r="520" spans="1:9" x14ac:dyDescent="0.2">
      <c r="A520" s="93" t="s">
        <v>396</v>
      </c>
      <c r="B520" s="94" t="s">
        <v>349</v>
      </c>
      <c r="C520" s="95" t="s">
        <v>390</v>
      </c>
      <c r="D520" s="95" t="s">
        <v>397</v>
      </c>
      <c r="E520" s="95"/>
      <c r="F520" s="96">
        <f>F521</f>
        <v>19145820</v>
      </c>
      <c r="G520" s="97">
        <f t="shared" si="58"/>
        <v>0</v>
      </c>
      <c r="H520" s="92">
        <f t="shared" si="59"/>
        <v>0</v>
      </c>
      <c r="I520" s="96">
        <f>I521+I524</f>
        <v>19145820</v>
      </c>
    </row>
    <row r="521" spans="1:9" ht="22.5" x14ac:dyDescent="0.2">
      <c r="A521" s="93" t="s">
        <v>154</v>
      </c>
      <c r="B521" s="94" t="s">
        <v>349</v>
      </c>
      <c r="C521" s="95" t="s">
        <v>390</v>
      </c>
      <c r="D521" s="95" t="s">
        <v>397</v>
      </c>
      <c r="E521" s="95" t="s">
        <v>155</v>
      </c>
      <c r="F521" s="96">
        <f>F522</f>
        <v>19145820</v>
      </c>
      <c r="G521" s="97">
        <f t="shared" si="58"/>
        <v>-5548320</v>
      </c>
      <c r="H521" s="98">
        <f t="shared" si="59"/>
        <v>-28.979275894163841</v>
      </c>
      <c r="I521" s="96">
        <f>I522</f>
        <v>13597500</v>
      </c>
    </row>
    <row r="522" spans="1:9" ht="33.75" x14ac:dyDescent="0.2">
      <c r="A522" s="93" t="s">
        <v>156</v>
      </c>
      <c r="B522" s="94" t="s">
        <v>349</v>
      </c>
      <c r="C522" s="95" t="s">
        <v>390</v>
      </c>
      <c r="D522" s="95" t="s">
        <v>397</v>
      </c>
      <c r="E522" s="95" t="s">
        <v>157</v>
      </c>
      <c r="F522" s="96">
        <f>F523</f>
        <v>19145820</v>
      </c>
      <c r="G522" s="97">
        <f t="shared" ref="G522:G585" si="68">I522-F522</f>
        <v>-5548320</v>
      </c>
      <c r="H522" s="98">
        <f t="shared" ref="H522:H585" si="69">G522/F522*100</f>
        <v>-28.979275894163841</v>
      </c>
      <c r="I522" s="96">
        <f>I523</f>
        <v>13597500</v>
      </c>
    </row>
    <row r="523" spans="1:9" ht="33.75" x14ac:dyDescent="0.2">
      <c r="A523" s="93" t="s">
        <v>160</v>
      </c>
      <c r="B523" s="94" t="s">
        <v>349</v>
      </c>
      <c r="C523" s="94" t="s">
        <v>390</v>
      </c>
      <c r="D523" s="94" t="s">
        <v>397</v>
      </c>
      <c r="E523" s="94" t="s">
        <v>161</v>
      </c>
      <c r="F523" s="96">
        <v>19145820</v>
      </c>
      <c r="G523" s="97">
        <f t="shared" si="68"/>
        <v>-5548320</v>
      </c>
      <c r="H523" s="98">
        <f t="shared" si="69"/>
        <v>-28.979275894163841</v>
      </c>
      <c r="I523" s="96">
        <v>13597500</v>
      </c>
    </row>
    <row r="524" spans="1:9" ht="56.25" x14ac:dyDescent="0.2">
      <c r="A524" s="93" t="s">
        <v>282</v>
      </c>
      <c r="B524" s="94" t="s">
        <v>349</v>
      </c>
      <c r="C524" s="95" t="s">
        <v>390</v>
      </c>
      <c r="D524" s="95" t="s">
        <v>397</v>
      </c>
      <c r="E524" s="94" t="s">
        <v>283</v>
      </c>
      <c r="F524" s="96">
        <f>F525</f>
        <v>0</v>
      </c>
      <c r="G524" s="97">
        <f t="shared" si="68"/>
        <v>5548320</v>
      </c>
      <c r="H524" s="98">
        <v>100</v>
      </c>
      <c r="I524" s="96">
        <f>I525</f>
        <v>5548320</v>
      </c>
    </row>
    <row r="525" spans="1:9" ht="22.5" x14ac:dyDescent="0.2">
      <c r="A525" s="93" t="s">
        <v>354</v>
      </c>
      <c r="B525" s="94" t="s">
        <v>349</v>
      </c>
      <c r="C525" s="94" t="s">
        <v>390</v>
      </c>
      <c r="D525" s="94" t="s">
        <v>397</v>
      </c>
      <c r="E525" s="94" t="s">
        <v>355</v>
      </c>
      <c r="F525" s="96">
        <f>F526</f>
        <v>0</v>
      </c>
      <c r="G525" s="97">
        <f t="shared" si="68"/>
        <v>5548320</v>
      </c>
      <c r="H525" s="98">
        <v>100</v>
      </c>
      <c r="I525" s="96">
        <f>I526</f>
        <v>5548320</v>
      </c>
    </row>
    <row r="526" spans="1:9" ht="22.5" x14ac:dyDescent="0.2">
      <c r="A526" s="93" t="s">
        <v>356</v>
      </c>
      <c r="B526" s="94" t="s">
        <v>349</v>
      </c>
      <c r="C526" s="95" t="s">
        <v>390</v>
      </c>
      <c r="D526" s="95" t="s">
        <v>397</v>
      </c>
      <c r="E526" s="94" t="s">
        <v>357</v>
      </c>
      <c r="F526" s="96">
        <v>0</v>
      </c>
      <c r="G526" s="97">
        <f t="shared" si="68"/>
        <v>5548320</v>
      </c>
      <c r="H526" s="98">
        <v>100</v>
      </c>
      <c r="I526" s="96">
        <v>5548320</v>
      </c>
    </row>
    <row r="527" spans="1:9" ht="22.5" x14ac:dyDescent="0.2">
      <c r="A527" s="93" t="s">
        <v>190</v>
      </c>
      <c r="B527" s="94" t="s">
        <v>349</v>
      </c>
      <c r="C527" s="95" t="s">
        <v>390</v>
      </c>
      <c r="D527" s="95" t="s">
        <v>191</v>
      </c>
      <c r="E527" s="95"/>
      <c r="F527" s="96">
        <f>F528+F535+F555+F559</f>
        <v>12633752</v>
      </c>
      <c r="G527" s="97">
        <f t="shared" si="68"/>
        <v>2000000</v>
      </c>
      <c r="H527" s="98">
        <f t="shared" si="69"/>
        <v>15.830609940736529</v>
      </c>
      <c r="I527" s="96">
        <f>I528+I535+I555+I559</f>
        <v>14633752</v>
      </c>
    </row>
    <row r="528" spans="1:9" ht="45" x14ac:dyDescent="0.2">
      <c r="A528" s="100" t="s">
        <v>398</v>
      </c>
      <c r="B528" s="101" t="s">
        <v>349</v>
      </c>
      <c r="C528" s="102" t="s">
        <v>390</v>
      </c>
      <c r="D528" s="102" t="s">
        <v>399</v>
      </c>
      <c r="E528" s="102"/>
      <c r="F528" s="103">
        <f>F529+F532</f>
        <v>6676752</v>
      </c>
      <c r="G528" s="104">
        <f t="shared" si="68"/>
        <v>2000000</v>
      </c>
      <c r="H528" s="98">
        <f t="shared" si="69"/>
        <v>29.954684553207905</v>
      </c>
      <c r="I528" s="103">
        <f>I529+I532</f>
        <v>8676752</v>
      </c>
    </row>
    <row r="529" spans="1:9" ht="22.5" x14ac:dyDescent="0.2">
      <c r="A529" s="93" t="s">
        <v>154</v>
      </c>
      <c r="B529" s="94" t="s">
        <v>349</v>
      </c>
      <c r="C529" s="95" t="s">
        <v>390</v>
      </c>
      <c r="D529" s="95" t="s">
        <v>399</v>
      </c>
      <c r="E529" s="95" t="s">
        <v>155</v>
      </c>
      <c r="F529" s="96">
        <f>F530</f>
        <v>6320752</v>
      </c>
      <c r="G529" s="97">
        <f t="shared" si="68"/>
        <v>-5344752</v>
      </c>
      <c r="H529" s="98">
        <f t="shared" si="69"/>
        <v>-84.558799332737621</v>
      </c>
      <c r="I529" s="96">
        <f>I530</f>
        <v>976000</v>
      </c>
    </row>
    <row r="530" spans="1:9" ht="33.75" x14ac:dyDescent="0.2">
      <c r="A530" s="93" t="s">
        <v>156</v>
      </c>
      <c r="B530" s="94" t="s">
        <v>349</v>
      </c>
      <c r="C530" s="95" t="s">
        <v>390</v>
      </c>
      <c r="D530" s="95" t="s">
        <v>399</v>
      </c>
      <c r="E530" s="95" t="s">
        <v>157</v>
      </c>
      <c r="F530" s="96">
        <f>F531</f>
        <v>6320752</v>
      </c>
      <c r="G530" s="97">
        <f t="shared" si="68"/>
        <v>-5344752</v>
      </c>
      <c r="H530" s="98">
        <f t="shared" si="69"/>
        <v>-84.558799332737621</v>
      </c>
      <c r="I530" s="96">
        <f>I531</f>
        <v>976000</v>
      </c>
    </row>
    <row r="531" spans="1:9" ht="33.75" x14ac:dyDescent="0.2">
      <c r="A531" s="93" t="s">
        <v>160</v>
      </c>
      <c r="B531" s="94" t="s">
        <v>349</v>
      </c>
      <c r="C531" s="94" t="s">
        <v>390</v>
      </c>
      <c r="D531" s="94" t="s">
        <v>399</v>
      </c>
      <c r="E531" s="94" t="s">
        <v>161</v>
      </c>
      <c r="F531" s="96">
        <v>6320752</v>
      </c>
      <c r="G531" s="97">
        <f t="shared" si="68"/>
        <v>-5344752</v>
      </c>
      <c r="H531" s="98">
        <f t="shared" si="69"/>
        <v>-84.558799332737621</v>
      </c>
      <c r="I531" s="96">
        <v>976000</v>
      </c>
    </row>
    <row r="532" spans="1:9" ht="56.25" x14ac:dyDescent="0.2">
      <c r="A532" s="93" t="s">
        <v>282</v>
      </c>
      <c r="B532" s="94" t="s">
        <v>349</v>
      </c>
      <c r="C532" s="95" t="s">
        <v>390</v>
      </c>
      <c r="D532" s="95" t="s">
        <v>399</v>
      </c>
      <c r="E532" s="95" t="s">
        <v>283</v>
      </c>
      <c r="F532" s="96">
        <f>F533</f>
        <v>356000</v>
      </c>
      <c r="G532" s="97">
        <f t="shared" si="68"/>
        <v>7344752</v>
      </c>
      <c r="H532" s="98">
        <f t="shared" si="69"/>
        <v>2063.1325842696629</v>
      </c>
      <c r="I532" s="96">
        <f>I533</f>
        <v>7700752</v>
      </c>
    </row>
    <row r="533" spans="1:9" x14ac:dyDescent="0.2">
      <c r="A533" s="93" t="s">
        <v>354</v>
      </c>
      <c r="B533" s="94" t="s">
        <v>349</v>
      </c>
      <c r="C533" s="95" t="s">
        <v>390</v>
      </c>
      <c r="D533" s="95" t="s">
        <v>399</v>
      </c>
      <c r="E533" s="95" t="s">
        <v>355</v>
      </c>
      <c r="F533" s="96">
        <f>F534</f>
        <v>356000</v>
      </c>
      <c r="G533" s="97">
        <f t="shared" si="68"/>
        <v>7344752</v>
      </c>
      <c r="H533" s="98">
        <f t="shared" si="69"/>
        <v>2063.1325842696629</v>
      </c>
      <c r="I533" s="96">
        <f>I534</f>
        <v>7700752</v>
      </c>
    </row>
    <row r="534" spans="1:9" ht="22.5" x14ac:dyDescent="0.2">
      <c r="A534" s="93" t="s">
        <v>356</v>
      </c>
      <c r="B534" s="94" t="s">
        <v>349</v>
      </c>
      <c r="C534" s="94" t="s">
        <v>390</v>
      </c>
      <c r="D534" s="94" t="s">
        <v>399</v>
      </c>
      <c r="E534" s="94" t="s">
        <v>357</v>
      </c>
      <c r="F534" s="96">
        <v>356000</v>
      </c>
      <c r="G534" s="97">
        <f t="shared" si="68"/>
        <v>7344752</v>
      </c>
      <c r="H534" s="98">
        <f t="shared" si="69"/>
        <v>2063.1325842696629</v>
      </c>
      <c r="I534" s="96">
        <v>7700752</v>
      </c>
    </row>
    <row r="535" spans="1:9" ht="33.75" x14ac:dyDescent="0.2">
      <c r="A535" s="93" t="s">
        <v>400</v>
      </c>
      <c r="B535" s="94" t="s">
        <v>349</v>
      </c>
      <c r="C535" s="95" t="s">
        <v>390</v>
      </c>
      <c r="D535" s="95" t="s">
        <v>401</v>
      </c>
      <c r="E535" s="95"/>
      <c r="F535" s="96">
        <f>F536+F540+F547+F551</f>
        <v>5536000</v>
      </c>
      <c r="G535" s="97">
        <f t="shared" si="68"/>
        <v>0</v>
      </c>
      <c r="H535" s="92">
        <f t="shared" si="69"/>
        <v>0</v>
      </c>
      <c r="I535" s="96">
        <f>I536+I540+I547+I551</f>
        <v>5536000</v>
      </c>
    </row>
    <row r="536" spans="1:9" ht="33.75" x14ac:dyDescent="0.2">
      <c r="A536" s="93" t="s">
        <v>402</v>
      </c>
      <c r="B536" s="94" t="s">
        <v>349</v>
      </c>
      <c r="C536" s="95" t="s">
        <v>390</v>
      </c>
      <c r="D536" s="95" t="s">
        <v>403</v>
      </c>
      <c r="E536" s="95"/>
      <c r="F536" s="96">
        <f t="shared" ref="F536:I538" si="70">F537</f>
        <v>40000</v>
      </c>
      <c r="G536" s="97">
        <f t="shared" si="68"/>
        <v>0</v>
      </c>
      <c r="H536" s="92">
        <f t="shared" si="69"/>
        <v>0</v>
      </c>
      <c r="I536" s="96">
        <f t="shared" si="70"/>
        <v>40000</v>
      </c>
    </row>
    <row r="537" spans="1:9" ht="22.5" x14ac:dyDescent="0.2">
      <c r="A537" s="93" t="s">
        <v>154</v>
      </c>
      <c r="B537" s="94" t="s">
        <v>349</v>
      </c>
      <c r="C537" s="95" t="s">
        <v>390</v>
      </c>
      <c r="D537" s="95" t="s">
        <v>403</v>
      </c>
      <c r="E537" s="95" t="s">
        <v>155</v>
      </c>
      <c r="F537" s="96">
        <f t="shared" si="70"/>
        <v>40000</v>
      </c>
      <c r="G537" s="97">
        <f t="shared" si="68"/>
        <v>0</v>
      </c>
      <c r="H537" s="92">
        <f t="shared" si="69"/>
        <v>0</v>
      </c>
      <c r="I537" s="96">
        <f t="shared" si="70"/>
        <v>40000</v>
      </c>
    </row>
    <row r="538" spans="1:9" ht="33.75" x14ac:dyDescent="0.2">
      <c r="A538" s="93" t="s">
        <v>156</v>
      </c>
      <c r="B538" s="94" t="s">
        <v>349</v>
      </c>
      <c r="C538" s="95" t="s">
        <v>390</v>
      </c>
      <c r="D538" s="95" t="s">
        <v>403</v>
      </c>
      <c r="E538" s="95" t="s">
        <v>157</v>
      </c>
      <c r="F538" s="96">
        <f t="shared" si="70"/>
        <v>40000</v>
      </c>
      <c r="G538" s="97">
        <f t="shared" si="68"/>
        <v>0</v>
      </c>
      <c r="H538" s="92">
        <f t="shared" si="69"/>
        <v>0</v>
      </c>
      <c r="I538" s="96">
        <f t="shared" si="70"/>
        <v>40000</v>
      </c>
    </row>
    <row r="539" spans="1:9" ht="33.75" x14ac:dyDescent="0.2">
      <c r="A539" s="93" t="s">
        <v>160</v>
      </c>
      <c r="B539" s="94" t="s">
        <v>349</v>
      </c>
      <c r="C539" s="94" t="s">
        <v>390</v>
      </c>
      <c r="D539" s="94" t="s">
        <v>403</v>
      </c>
      <c r="E539" s="94" t="s">
        <v>161</v>
      </c>
      <c r="F539" s="96">
        <v>40000</v>
      </c>
      <c r="G539" s="97">
        <f t="shared" si="68"/>
        <v>0</v>
      </c>
      <c r="H539" s="92">
        <f t="shared" si="69"/>
        <v>0</v>
      </c>
      <c r="I539" s="96">
        <v>40000</v>
      </c>
    </row>
    <row r="540" spans="1:9" ht="33.75" x14ac:dyDescent="0.2">
      <c r="A540" s="93" t="s">
        <v>404</v>
      </c>
      <c r="B540" s="94" t="s">
        <v>349</v>
      </c>
      <c r="C540" s="95" t="s">
        <v>390</v>
      </c>
      <c r="D540" s="95" t="s">
        <v>405</v>
      </c>
      <c r="E540" s="95"/>
      <c r="F540" s="96">
        <f>F541+F544</f>
        <v>490000</v>
      </c>
      <c r="G540" s="97">
        <f t="shared" si="68"/>
        <v>0</v>
      </c>
      <c r="H540" s="92">
        <f t="shared" si="69"/>
        <v>0</v>
      </c>
      <c r="I540" s="96">
        <f>I541+I544</f>
        <v>490000</v>
      </c>
    </row>
    <row r="541" spans="1:9" ht="22.5" x14ac:dyDescent="0.2">
      <c r="A541" s="93" t="s">
        <v>154</v>
      </c>
      <c r="B541" s="94" t="s">
        <v>349</v>
      </c>
      <c r="C541" s="95" t="s">
        <v>390</v>
      </c>
      <c r="D541" s="95" t="s">
        <v>405</v>
      </c>
      <c r="E541" s="95" t="s">
        <v>155</v>
      </c>
      <c r="F541" s="96">
        <f>F542</f>
        <v>350000</v>
      </c>
      <c r="G541" s="97">
        <f t="shared" si="68"/>
        <v>0</v>
      </c>
      <c r="H541" s="92">
        <f t="shared" si="69"/>
        <v>0</v>
      </c>
      <c r="I541" s="96">
        <f>I542</f>
        <v>350000</v>
      </c>
    </row>
    <row r="542" spans="1:9" ht="33.75" x14ac:dyDescent="0.2">
      <c r="A542" s="93" t="s">
        <v>156</v>
      </c>
      <c r="B542" s="94" t="s">
        <v>349</v>
      </c>
      <c r="C542" s="95" t="s">
        <v>390</v>
      </c>
      <c r="D542" s="95" t="s">
        <v>405</v>
      </c>
      <c r="E542" s="95" t="s">
        <v>157</v>
      </c>
      <c r="F542" s="96">
        <f>F543</f>
        <v>350000</v>
      </c>
      <c r="G542" s="97">
        <f t="shared" si="68"/>
        <v>0</v>
      </c>
      <c r="H542" s="92">
        <f t="shared" si="69"/>
        <v>0</v>
      </c>
      <c r="I542" s="96">
        <f>I543</f>
        <v>350000</v>
      </c>
    </row>
    <row r="543" spans="1:9" ht="33.75" x14ac:dyDescent="0.2">
      <c r="A543" s="93" t="s">
        <v>160</v>
      </c>
      <c r="B543" s="94" t="s">
        <v>349</v>
      </c>
      <c r="C543" s="94" t="s">
        <v>390</v>
      </c>
      <c r="D543" s="94" t="s">
        <v>405</v>
      </c>
      <c r="E543" s="94" t="s">
        <v>161</v>
      </c>
      <c r="F543" s="96">
        <v>350000</v>
      </c>
      <c r="G543" s="97">
        <f t="shared" si="68"/>
        <v>0</v>
      </c>
      <c r="H543" s="92">
        <f t="shared" si="69"/>
        <v>0</v>
      </c>
      <c r="I543" s="96">
        <v>350000</v>
      </c>
    </row>
    <row r="544" spans="1:9" ht="56.25" x14ac:dyDescent="0.2">
      <c r="A544" s="93" t="s">
        <v>282</v>
      </c>
      <c r="B544" s="94" t="s">
        <v>349</v>
      </c>
      <c r="C544" s="95" t="s">
        <v>390</v>
      </c>
      <c r="D544" s="95" t="s">
        <v>405</v>
      </c>
      <c r="E544" s="95" t="s">
        <v>283</v>
      </c>
      <c r="F544" s="96">
        <f>F545</f>
        <v>140000</v>
      </c>
      <c r="G544" s="97">
        <f t="shared" si="68"/>
        <v>0</v>
      </c>
      <c r="H544" s="92">
        <f t="shared" si="69"/>
        <v>0</v>
      </c>
      <c r="I544" s="96">
        <f>I545</f>
        <v>140000</v>
      </c>
    </row>
    <row r="545" spans="1:9" x14ac:dyDescent="0.2">
      <c r="A545" s="93" t="s">
        <v>354</v>
      </c>
      <c r="B545" s="94" t="s">
        <v>349</v>
      </c>
      <c r="C545" s="95" t="s">
        <v>390</v>
      </c>
      <c r="D545" s="95" t="s">
        <v>405</v>
      </c>
      <c r="E545" s="95" t="s">
        <v>355</v>
      </c>
      <c r="F545" s="96">
        <f>F546</f>
        <v>140000</v>
      </c>
      <c r="G545" s="97">
        <f t="shared" si="68"/>
        <v>0</v>
      </c>
      <c r="H545" s="92">
        <f t="shared" si="69"/>
        <v>0</v>
      </c>
      <c r="I545" s="96">
        <f>I546</f>
        <v>140000</v>
      </c>
    </row>
    <row r="546" spans="1:9" ht="22.5" x14ac:dyDescent="0.2">
      <c r="A546" s="93" t="s">
        <v>356</v>
      </c>
      <c r="B546" s="94" t="s">
        <v>349</v>
      </c>
      <c r="C546" s="94" t="s">
        <v>390</v>
      </c>
      <c r="D546" s="94" t="s">
        <v>405</v>
      </c>
      <c r="E546" s="94" t="s">
        <v>357</v>
      </c>
      <c r="F546" s="96">
        <v>140000</v>
      </c>
      <c r="G546" s="97">
        <f t="shared" si="68"/>
        <v>0</v>
      </c>
      <c r="H546" s="92">
        <f t="shared" si="69"/>
        <v>0</v>
      </c>
      <c r="I546" s="96">
        <v>140000</v>
      </c>
    </row>
    <row r="547" spans="1:9" ht="22.5" x14ac:dyDescent="0.2">
      <c r="A547" s="93" t="s">
        <v>406</v>
      </c>
      <c r="B547" s="94" t="s">
        <v>349</v>
      </c>
      <c r="C547" s="95" t="s">
        <v>390</v>
      </c>
      <c r="D547" s="95" t="s">
        <v>407</v>
      </c>
      <c r="E547" s="95"/>
      <c r="F547" s="96">
        <f t="shared" ref="F547:I549" si="71">F548</f>
        <v>4518000</v>
      </c>
      <c r="G547" s="97">
        <f t="shared" si="68"/>
        <v>0</v>
      </c>
      <c r="H547" s="92">
        <f t="shared" si="69"/>
        <v>0</v>
      </c>
      <c r="I547" s="96">
        <f t="shared" si="71"/>
        <v>4518000</v>
      </c>
    </row>
    <row r="548" spans="1:9" ht="56.25" x14ac:dyDescent="0.2">
      <c r="A548" s="93" t="s">
        <v>282</v>
      </c>
      <c r="B548" s="94" t="s">
        <v>349</v>
      </c>
      <c r="C548" s="95" t="s">
        <v>390</v>
      </c>
      <c r="D548" s="95" t="s">
        <v>407</v>
      </c>
      <c r="E548" s="95" t="s">
        <v>283</v>
      </c>
      <c r="F548" s="96">
        <f t="shared" si="71"/>
        <v>4518000</v>
      </c>
      <c r="G548" s="97">
        <f t="shared" si="68"/>
        <v>0</v>
      </c>
      <c r="H548" s="92">
        <f t="shared" si="69"/>
        <v>0</v>
      </c>
      <c r="I548" s="96">
        <f t="shared" si="71"/>
        <v>4518000</v>
      </c>
    </row>
    <row r="549" spans="1:9" x14ac:dyDescent="0.2">
      <c r="A549" s="93" t="s">
        <v>354</v>
      </c>
      <c r="B549" s="94" t="s">
        <v>349</v>
      </c>
      <c r="C549" s="95" t="s">
        <v>390</v>
      </c>
      <c r="D549" s="95" t="s">
        <v>407</v>
      </c>
      <c r="E549" s="95" t="s">
        <v>355</v>
      </c>
      <c r="F549" s="96">
        <f t="shared" si="71"/>
        <v>4518000</v>
      </c>
      <c r="G549" s="97">
        <f t="shared" si="68"/>
        <v>0</v>
      </c>
      <c r="H549" s="92">
        <f t="shared" si="69"/>
        <v>0</v>
      </c>
      <c r="I549" s="96">
        <f t="shared" si="71"/>
        <v>4518000</v>
      </c>
    </row>
    <row r="550" spans="1:9" ht="22.5" x14ac:dyDescent="0.2">
      <c r="A550" s="93" t="s">
        <v>356</v>
      </c>
      <c r="B550" s="94" t="s">
        <v>349</v>
      </c>
      <c r="C550" s="94" t="s">
        <v>390</v>
      </c>
      <c r="D550" s="94" t="s">
        <v>407</v>
      </c>
      <c r="E550" s="94" t="s">
        <v>357</v>
      </c>
      <c r="F550" s="96">
        <v>4518000</v>
      </c>
      <c r="G550" s="97">
        <f t="shared" si="68"/>
        <v>0</v>
      </c>
      <c r="H550" s="92">
        <f t="shared" si="69"/>
        <v>0</v>
      </c>
      <c r="I550" s="96">
        <v>4518000</v>
      </c>
    </row>
    <row r="551" spans="1:9" ht="22.5" x14ac:dyDescent="0.2">
      <c r="A551" s="93" t="s">
        <v>408</v>
      </c>
      <c r="B551" s="94" t="s">
        <v>349</v>
      </c>
      <c r="C551" s="95" t="s">
        <v>390</v>
      </c>
      <c r="D551" s="95" t="s">
        <v>409</v>
      </c>
      <c r="E551" s="95"/>
      <c r="F551" s="96">
        <f t="shared" ref="F551:I553" si="72">F552</f>
        <v>488000</v>
      </c>
      <c r="G551" s="97">
        <f t="shared" si="68"/>
        <v>0</v>
      </c>
      <c r="H551" s="92">
        <f t="shared" si="69"/>
        <v>0</v>
      </c>
      <c r="I551" s="96">
        <f t="shared" si="72"/>
        <v>488000</v>
      </c>
    </row>
    <row r="552" spans="1:9" ht="22.5" x14ac:dyDescent="0.2">
      <c r="A552" s="93" t="s">
        <v>154</v>
      </c>
      <c r="B552" s="94" t="s">
        <v>349</v>
      </c>
      <c r="C552" s="95" t="s">
        <v>390</v>
      </c>
      <c r="D552" s="95" t="s">
        <v>409</v>
      </c>
      <c r="E552" s="95" t="s">
        <v>155</v>
      </c>
      <c r="F552" s="96">
        <f t="shared" si="72"/>
        <v>488000</v>
      </c>
      <c r="G552" s="97">
        <f t="shared" si="68"/>
        <v>0</v>
      </c>
      <c r="H552" s="92">
        <f t="shared" si="69"/>
        <v>0</v>
      </c>
      <c r="I552" s="96">
        <f t="shared" si="72"/>
        <v>488000</v>
      </c>
    </row>
    <row r="553" spans="1:9" ht="33.75" x14ac:dyDescent="0.2">
      <c r="A553" s="93" t="s">
        <v>156</v>
      </c>
      <c r="B553" s="94" t="s">
        <v>349</v>
      </c>
      <c r="C553" s="95" t="s">
        <v>390</v>
      </c>
      <c r="D553" s="95" t="s">
        <v>409</v>
      </c>
      <c r="E553" s="95" t="s">
        <v>157</v>
      </c>
      <c r="F553" s="96">
        <f t="shared" si="72"/>
        <v>488000</v>
      </c>
      <c r="G553" s="97">
        <f t="shared" si="68"/>
        <v>0</v>
      </c>
      <c r="H553" s="92">
        <f t="shared" si="69"/>
        <v>0</v>
      </c>
      <c r="I553" s="96">
        <f t="shared" si="72"/>
        <v>488000</v>
      </c>
    </row>
    <row r="554" spans="1:9" ht="33.75" x14ac:dyDescent="0.2">
      <c r="A554" s="93" t="s">
        <v>160</v>
      </c>
      <c r="B554" s="94" t="s">
        <v>349</v>
      </c>
      <c r="C554" s="94" t="s">
        <v>390</v>
      </c>
      <c r="D554" s="94" t="s">
        <v>409</v>
      </c>
      <c r="E554" s="94" t="s">
        <v>161</v>
      </c>
      <c r="F554" s="96">
        <v>488000</v>
      </c>
      <c r="G554" s="97">
        <f t="shared" si="68"/>
        <v>0</v>
      </c>
      <c r="H554" s="92">
        <f t="shared" si="69"/>
        <v>0</v>
      </c>
      <c r="I554" s="96">
        <v>488000</v>
      </c>
    </row>
    <row r="555" spans="1:9" ht="67.5" x14ac:dyDescent="0.2">
      <c r="A555" s="93" t="s">
        <v>387</v>
      </c>
      <c r="B555" s="94" t="s">
        <v>349</v>
      </c>
      <c r="C555" s="95" t="s">
        <v>390</v>
      </c>
      <c r="D555" s="95" t="s">
        <v>388</v>
      </c>
      <c r="E555" s="94"/>
      <c r="F555" s="96">
        <f t="shared" ref="F555:I557" si="73">F556</f>
        <v>280000</v>
      </c>
      <c r="G555" s="97">
        <f t="shared" si="68"/>
        <v>0</v>
      </c>
      <c r="H555" s="92">
        <f t="shared" si="69"/>
        <v>0</v>
      </c>
      <c r="I555" s="96">
        <f t="shared" si="73"/>
        <v>280000</v>
      </c>
    </row>
    <row r="556" spans="1:9" ht="56.25" x14ac:dyDescent="0.2">
      <c r="A556" s="93" t="s">
        <v>282</v>
      </c>
      <c r="B556" s="94" t="s">
        <v>349</v>
      </c>
      <c r="C556" s="95" t="s">
        <v>390</v>
      </c>
      <c r="D556" s="95" t="s">
        <v>388</v>
      </c>
      <c r="E556" s="94" t="s">
        <v>283</v>
      </c>
      <c r="F556" s="96">
        <f t="shared" si="73"/>
        <v>280000</v>
      </c>
      <c r="G556" s="97">
        <f t="shared" si="68"/>
        <v>0</v>
      </c>
      <c r="H556" s="92">
        <f t="shared" si="69"/>
        <v>0</v>
      </c>
      <c r="I556" s="96">
        <f t="shared" si="73"/>
        <v>280000</v>
      </c>
    </row>
    <row r="557" spans="1:9" x14ac:dyDescent="0.2">
      <c r="A557" s="93" t="s">
        <v>354</v>
      </c>
      <c r="B557" s="94" t="s">
        <v>349</v>
      </c>
      <c r="C557" s="95" t="s">
        <v>390</v>
      </c>
      <c r="D557" s="95" t="s">
        <v>388</v>
      </c>
      <c r="E557" s="94" t="s">
        <v>355</v>
      </c>
      <c r="F557" s="96">
        <f t="shared" si="73"/>
        <v>280000</v>
      </c>
      <c r="G557" s="97">
        <f t="shared" si="68"/>
        <v>0</v>
      </c>
      <c r="H557" s="92">
        <f t="shared" si="69"/>
        <v>0</v>
      </c>
      <c r="I557" s="96">
        <f t="shared" si="73"/>
        <v>280000</v>
      </c>
    </row>
    <row r="558" spans="1:9" ht="22.5" x14ac:dyDescent="0.2">
      <c r="A558" s="93" t="s">
        <v>356</v>
      </c>
      <c r="B558" s="94" t="s">
        <v>349</v>
      </c>
      <c r="C558" s="94" t="s">
        <v>390</v>
      </c>
      <c r="D558" s="94" t="s">
        <v>388</v>
      </c>
      <c r="E558" s="94" t="s">
        <v>357</v>
      </c>
      <c r="F558" s="96">
        <v>280000</v>
      </c>
      <c r="G558" s="97">
        <f t="shared" si="68"/>
        <v>0</v>
      </c>
      <c r="H558" s="92">
        <f t="shared" si="69"/>
        <v>0</v>
      </c>
      <c r="I558" s="96">
        <v>280000</v>
      </c>
    </row>
    <row r="559" spans="1:9" ht="45" x14ac:dyDescent="0.2">
      <c r="A559" s="93" t="s">
        <v>205</v>
      </c>
      <c r="B559" s="94" t="s">
        <v>349</v>
      </c>
      <c r="C559" s="95" t="s">
        <v>390</v>
      </c>
      <c r="D559" s="95" t="s">
        <v>206</v>
      </c>
      <c r="E559" s="95"/>
      <c r="F559" s="96">
        <f t="shared" ref="F559:I561" si="74">F560</f>
        <v>141000</v>
      </c>
      <c r="G559" s="97">
        <f t="shared" si="68"/>
        <v>0</v>
      </c>
      <c r="H559" s="92">
        <f t="shared" si="69"/>
        <v>0</v>
      </c>
      <c r="I559" s="96">
        <f t="shared" si="74"/>
        <v>141000</v>
      </c>
    </row>
    <row r="560" spans="1:9" ht="56.25" x14ac:dyDescent="0.2">
      <c r="A560" s="93" t="s">
        <v>282</v>
      </c>
      <c r="B560" s="94" t="s">
        <v>349</v>
      </c>
      <c r="C560" s="95" t="s">
        <v>390</v>
      </c>
      <c r="D560" s="95" t="s">
        <v>206</v>
      </c>
      <c r="E560" s="94" t="s">
        <v>283</v>
      </c>
      <c r="F560" s="96">
        <f t="shared" si="74"/>
        <v>141000</v>
      </c>
      <c r="G560" s="97">
        <f t="shared" si="68"/>
        <v>0</v>
      </c>
      <c r="H560" s="92">
        <f t="shared" si="69"/>
        <v>0</v>
      </c>
      <c r="I560" s="96">
        <f t="shared" si="74"/>
        <v>141000</v>
      </c>
    </row>
    <row r="561" spans="1:9" x14ac:dyDescent="0.2">
      <c r="A561" s="93" t="s">
        <v>354</v>
      </c>
      <c r="B561" s="94" t="s">
        <v>349</v>
      </c>
      <c r="C561" s="95" t="s">
        <v>390</v>
      </c>
      <c r="D561" s="95" t="s">
        <v>206</v>
      </c>
      <c r="E561" s="94" t="s">
        <v>355</v>
      </c>
      <c r="F561" s="96">
        <f t="shared" si="74"/>
        <v>141000</v>
      </c>
      <c r="G561" s="97">
        <f t="shared" si="68"/>
        <v>0</v>
      </c>
      <c r="H561" s="92">
        <f t="shared" si="69"/>
        <v>0</v>
      </c>
      <c r="I561" s="96">
        <f t="shared" si="74"/>
        <v>141000</v>
      </c>
    </row>
    <row r="562" spans="1:9" ht="22.5" x14ac:dyDescent="0.2">
      <c r="A562" s="93" t="s">
        <v>356</v>
      </c>
      <c r="B562" s="94" t="s">
        <v>349</v>
      </c>
      <c r="C562" s="94" t="s">
        <v>390</v>
      </c>
      <c r="D562" s="94" t="s">
        <v>206</v>
      </c>
      <c r="E562" s="94" t="s">
        <v>357</v>
      </c>
      <c r="F562" s="96">
        <v>141000</v>
      </c>
      <c r="G562" s="97">
        <f t="shared" si="68"/>
        <v>0</v>
      </c>
      <c r="H562" s="92">
        <f t="shared" si="69"/>
        <v>0</v>
      </c>
      <c r="I562" s="96">
        <v>141000</v>
      </c>
    </row>
    <row r="563" spans="1:9" ht="22.5" x14ac:dyDescent="0.2">
      <c r="A563" s="93" t="s">
        <v>410</v>
      </c>
      <c r="B563" s="94" t="s">
        <v>349</v>
      </c>
      <c r="C563" s="95" t="s">
        <v>411</v>
      </c>
      <c r="D563" s="95"/>
      <c r="E563" s="95"/>
      <c r="F563" s="96">
        <f>F564+F577+F583+F593</f>
        <v>124851440</v>
      </c>
      <c r="G563" s="97">
        <f t="shared" si="68"/>
        <v>-2188440</v>
      </c>
      <c r="H563" s="98">
        <f t="shared" si="69"/>
        <v>-1.7528352095898936</v>
      </c>
      <c r="I563" s="96">
        <f>I564+I577+I583+I593</f>
        <v>122663000</v>
      </c>
    </row>
    <row r="564" spans="1:9" ht="56.25" x14ac:dyDescent="0.2">
      <c r="A564" s="93" t="s">
        <v>138</v>
      </c>
      <c r="B564" s="94" t="s">
        <v>349</v>
      </c>
      <c r="C564" s="95" t="s">
        <v>411</v>
      </c>
      <c r="D564" s="95" t="s">
        <v>139</v>
      </c>
      <c r="E564" s="95"/>
      <c r="F564" s="96">
        <f>F565</f>
        <v>49314400</v>
      </c>
      <c r="G564" s="97">
        <f t="shared" si="68"/>
        <v>0</v>
      </c>
      <c r="H564" s="92">
        <f t="shared" si="69"/>
        <v>0</v>
      </c>
      <c r="I564" s="96">
        <f>I565</f>
        <v>49314400</v>
      </c>
    </row>
    <row r="565" spans="1:9" x14ac:dyDescent="0.2">
      <c r="A565" s="93" t="s">
        <v>150</v>
      </c>
      <c r="B565" s="94" t="s">
        <v>349</v>
      </c>
      <c r="C565" s="95" t="s">
        <v>411</v>
      </c>
      <c r="D565" s="95" t="s">
        <v>151</v>
      </c>
      <c r="E565" s="95"/>
      <c r="F565" s="96">
        <f>F566+F570+F574</f>
        <v>49314400</v>
      </c>
      <c r="G565" s="97">
        <f t="shared" si="68"/>
        <v>0</v>
      </c>
      <c r="H565" s="92">
        <f t="shared" si="69"/>
        <v>0</v>
      </c>
      <c r="I565" s="96">
        <f>I566+I570+I574</f>
        <v>49314400</v>
      </c>
    </row>
    <row r="566" spans="1:9" ht="78.75" x14ac:dyDescent="0.2">
      <c r="A566" s="93" t="s">
        <v>142</v>
      </c>
      <c r="B566" s="94" t="s">
        <v>349</v>
      </c>
      <c r="C566" s="95" t="s">
        <v>411</v>
      </c>
      <c r="D566" s="95" t="s">
        <v>151</v>
      </c>
      <c r="E566" s="95" t="s">
        <v>143</v>
      </c>
      <c r="F566" s="96">
        <f>F567</f>
        <v>47728500</v>
      </c>
      <c r="G566" s="97">
        <f t="shared" si="68"/>
        <v>0</v>
      </c>
      <c r="H566" s="92">
        <f t="shared" si="69"/>
        <v>0</v>
      </c>
      <c r="I566" s="96">
        <f>I567</f>
        <v>47728500</v>
      </c>
    </row>
    <row r="567" spans="1:9" ht="33.75" x14ac:dyDescent="0.2">
      <c r="A567" s="93" t="s">
        <v>144</v>
      </c>
      <c r="B567" s="94" t="s">
        <v>349</v>
      </c>
      <c r="C567" s="95" t="s">
        <v>411</v>
      </c>
      <c r="D567" s="95" t="s">
        <v>151</v>
      </c>
      <c r="E567" s="95" t="s">
        <v>145</v>
      </c>
      <c r="F567" s="96">
        <f>F568+F569</f>
        <v>47728500</v>
      </c>
      <c r="G567" s="97">
        <f t="shared" si="68"/>
        <v>0</v>
      </c>
      <c r="H567" s="92">
        <f t="shared" si="69"/>
        <v>0</v>
      </c>
      <c r="I567" s="96">
        <f>I568+I569</f>
        <v>47728500</v>
      </c>
    </row>
    <row r="568" spans="1:9" ht="22.5" x14ac:dyDescent="0.2">
      <c r="A568" s="93" t="s">
        <v>146</v>
      </c>
      <c r="B568" s="94" t="s">
        <v>349</v>
      </c>
      <c r="C568" s="94" t="s">
        <v>411</v>
      </c>
      <c r="D568" s="94" t="s">
        <v>151</v>
      </c>
      <c r="E568" s="94" t="s">
        <v>147</v>
      </c>
      <c r="F568" s="96">
        <v>45868800</v>
      </c>
      <c r="G568" s="97">
        <f t="shared" si="68"/>
        <v>0</v>
      </c>
      <c r="H568" s="92">
        <f t="shared" si="69"/>
        <v>0</v>
      </c>
      <c r="I568" s="96">
        <v>45868800</v>
      </c>
    </row>
    <row r="569" spans="1:9" ht="22.5" x14ac:dyDescent="0.2">
      <c r="A569" s="93" t="s">
        <v>152</v>
      </c>
      <c r="B569" s="94" t="s">
        <v>349</v>
      </c>
      <c r="C569" s="94" t="s">
        <v>411</v>
      </c>
      <c r="D569" s="94" t="s">
        <v>151</v>
      </c>
      <c r="E569" s="94" t="s">
        <v>153</v>
      </c>
      <c r="F569" s="96">
        <v>1859700</v>
      </c>
      <c r="G569" s="97">
        <f t="shared" si="68"/>
        <v>0</v>
      </c>
      <c r="H569" s="92">
        <f t="shared" si="69"/>
        <v>0</v>
      </c>
      <c r="I569" s="96">
        <v>1859700</v>
      </c>
    </row>
    <row r="570" spans="1:9" ht="22.5" x14ac:dyDescent="0.2">
      <c r="A570" s="93" t="s">
        <v>154</v>
      </c>
      <c r="B570" s="94" t="s">
        <v>349</v>
      </c>
      <c r="C570" s="95" t="s">
        <v>411</v>
      </c>
      <c r="D570" s="95" t="s">
        <v>151</v>
      </c>
      <c r="E570" s="95" t="s">
        <v>155</v>
      </c>
      <c r="F570" s="96">
        <f>F571</f>
        <v>1580900</v>
      </c>
      <c r="G570" s="97">
        <f t="shared" si="68"/>
        <v>0</v>
      </c>
      <c r="H570" s="92">
        <f t="shared" si="69"/>
        <v>0</v>
      </c>
      <c r="I570" s="96">
        <f>I571</f>
        <v>1580900</v>
      </c>
    </row>
    <row r="571" spans="1:9" ht="33.75" x14ac:dyDescent="0.2">
      <c r="A571" s="93" t="s">
        <v>156</v>
      </c>
      <c r="B571" s="94" t="s">
        <v>349</v>
      </c>
      <c r="C571" s="95" t="s">
        <v>411</v>
      </c>
      <c r="D571" s="95" t="s">
        <v>151</v>
      </c>
      <c r="E571" s="95" t="s">
        <v>157</v>
      </c>
      <c r="F571" s="96">
        <f>F572+F573</f>
        <v>1580900</v>
      </c>
      <c r="G571" s="97">
        <f t="shared" si="68"/>
        <v>0</v>
      </c>
      <c r="H571" s="92">
        <f t="shared" si="69"/>
        <v>0</v>
      </c>
      <c r="I571" s="96">
        <f>I572+I573</f>
        <v>1580900</v>
      </c>
    </row>
    <row r="572" spans="1:9" ht="33.75" x14ac:dyDescent="0.2">
      <c r="A572" s="93" t="s">
        <v>158</v>
      </c>
      <c r="B572" s="94" t="s">
        <v>349</v>
      </c>
      <c r="C572" s="94" t="s">
        <v>411</v>
      </c>
      <c r="D572" s="94" t="s">
        <v>151</v>
      </c>
      <c r="E572" s="94" t="s">
        <v>159</v>
      </c>
      <c r="F572" s="96">
        <v>1092300</v>
      </c>
      <c r="G572" s="97">
        <f t="shared" si="68"/>
        <v>0</v>
      </c>
      <c r="H572" s="92">
        <f t="shared" si="69"/>
        <v>0</v>
      </c>
      <c r="I572" s="96">
        <v>1092300</v>
      </c>
    </row>
    <row r="573" spans="1:9" ht="33.75" x14ac:dyDescent="0.2">
      <c r="A573" s="93" t="s">
        <v>160</v>
      </c>
      <c r="B573" s="94" t="s">
        <v>349</v>
      </c>
      <c r="C573" s="94" t="s">
        <v>411</v>
      </c>
      <c r="D573" s="94" t="s">
        <v>151</v>
      </c>
      <c r="E573" s="94" t="s">
        <v>161</v>
      </c>
      <c r="F573" s="96">
        <v>488600</v>
      </c>
      <c r="G573" s="97">
        <f t="shared" si="68"/>
        <v>0</v>
      </c>
      <c r="H573" s="92">
        <f t="shared" si="69"/>
        <v>0</v>
      </c>
      <c r="I573" s="96">
        <v>488600</v>
      </c>
    </row>
    <row r="574" spans="1:9" x14ac:dyDescent="0.2">
      <c r="A574" s="93" t="s">
        <v>170</v>
      </c>
      <c r="B574" s="94" t="s">
        <v>349</v>
      </c>
      <c r="C574" s="95" t="s">
        <v>411</v>
      </c>
      <c r="D574" s="95" t="s">
        <v>151</v>
      </c>
      <c r="E574" s="95" t="s">
        <v>171</v>
      </c>
      <c r="F574" s="96">
        <f>F575</f>
        <v>5000</v>
      </c>
      <c r="G574" s="97">
        <f t="shared" si="68"/>
        <v>0</v>
      </c>
      <c r="H574" s="92">
        <f t="shared" si="69"/>
        <v>0</v>
      </c>
      <c r="I574" s="96">
        <f>I575</f>
        <v>5000</v>
      </c>
    </row>
    <row r="575" spans="1:9" ht="22.5" x14ac:dyDescent="0.2">
      <c r="A575" s="93" t="s">
        <v>172</v>
      </c>
      <c r="B575" s="94" t="s">
        <v>349</v>
      </c>
      <c r="C575" s="95" t="s">
        <v>411</v>
      </c>
      <c r="D575" s="95" t="s">
        <v>151</v>
      </c>
      <c r="E575" s="95" t="s">
        <v>173</v>
      </c>
      <c r="F575" s="96">
        <f>F576</f>
        <v>5000</v>
      </c>
      <c r="G575" s="97">
        <f t="shared" si="68"/>
        <v>0</v>
      </c>
      <c r="H575" s="92">
        <f t="shared" si="69"/>
        <v>0</v>
      </c>
      <c r="I575" s="96">
        <f>I576</f>
        <v>5000</v>
      </c>
    </row>
    <row r="576" spans="1:9" ht="22.5" x14ac:dyDescent="0.2">
      <c r="A576" s="93" t="s">
        <v>174</v>
      </c>
      <c r="B576" s="94" t="s">
        <v>349</v>
      </c>
      <c r="C576" s="94" t="s">
        <v>411</v>
      </c>
      <c r="D576" s="94" t="s">
        <v>151</v>
      </c>
      <c r="E576" s="94" t="s">
        <v>175</v>
      </c>
      <c r="F576" s="96">
        <v>5000</v>
      </c>
      <c r="G576" s="97">
        <f t="shared" si="68"/>
        <v>0</v>
      </c>
      <c r="H576" s="92">
        <f t="shared" si="69"/>
        <v>0</v>
      </c>
      <c r="I576" s="96">
        <v>5000</v>
      </c>
    </row>
    <row r="577" spans="1:9" x14ac:dyDescent="0.2">
      <c r="A577" s="93" t="s">
        <v>412</v>
      </c>
      <c r="B577" s="94" t="s">
        <v>349</v>
      </c>
      <c r="C577" s="95" t="s">
        <v>411</v>
      </c>
      <c r="D577" s="95" t="s">
        <v>413</v>
      </c>
      <c r="E577" s="94"/>
      <c r="F577" s="96">
        <f t="shared" ref="F577:I581" si="75">F578</f>
        <v>1200000</v>
      </c>
      <c r="G577" s="97">
        <f t="shared" si="68"/>
        <v>0</v>
      </c>
      <c r="H577" s="92">
        <f t="shared" si="69"/>
        <v>0</v>
      </c>
      <c r="I577" s="96">
        <f t="shared" si="75"/>
        <v>1200000</v>
      </c>
    </row>
    <row r="578" spans="1:9" ht="45" x14ac:dyDescent="0.2">
      <c r="A578" s="93" t="s">
        <v>414</v>
      </c>
      <c r="B578" s="94" t="s">
        <v>349</v>
      </c>
      <c r="C578" s="95" t="s">
        <v>411</v>
      </c>
      <c r="D578" s="95" t="s">
        <v>415</v>
      </c>
      <c r="E578" s="94"/>
      <c r="F578" s="96">
        <f t="shared" si="75"/>
        <v>1200000</v>
      </c>
      <c r="G578" s="97">
        <f t="shared" si="68"/>
        <v>0</v>
      </c>
      <c r="H578" s="92">
        <f t="shared" si="69"/>
        <v>0</v>
      </c>
      <c r="I578" s="96">
        <f t="shared" si="75"/>
        <v>1200000</v>
      </c>
    </row>
    <row r="579" spans="1:9" ht="56.25" x14ac:dyDescent="0.2">
      <c r="A579" s="93" t="s">
        <v>416</v>
      </c>
      <c r="B579" s="94" t="s">
        <v>349</v>
      </c>
      <c r="C579" s="95" t="s">
        <v>411</v>
      </c>
      <c r="D579" s="95" t="s">
        <v>417</v>
      </c>
      <c r="E579" s="94"/>
      <c r="F579" s="96">
        <f t="shared" si="75"/>
        <v>1200000</v>
      </c>
      <c r="G579" s="97">
        <f t="shared" si="68"/>
        <v>0</v>
      </c>
      <c r="H579" s="92">
        <f t="shared" si="69"/>
        <v>0</v>
      </c>
      <c r="I579" s="96">
        <f t="shared" si="75"/>
        <v>1200000</v>
      </c>
    </row>
    <row r="580" spans="1:9" ht="22.5" x14ac:dyDescent="0.2">
      <c r="A580" s="93" t="s">
        <v>162</v>
      </c>
      <c r="B580" s="94" t="s">
        <v>349</v>
      </c>
      <c r="C580" s="95" t="s">
        <v>411</v>
      </c>
      <c r="D580" s="95" t="s">
        <v>417</v>
      </c>
      <c r="E580" s="94" t="s">
        <v>163</v>
      </c>
      <c r="F580" s="96">
        <f t="shared" si="75"/>
        <v>1200000</v>
      </c>
      <c r="G580" s="97">
        <f t="shared" si="68"/>
        <v>0</v>
      </c>
      <c r="H580" s="92">
        <f t="shared" si="69"/>
        <v>0</v>
      </c>
      <c r="I580" s="96">
        <f t="shared" si="75"/>
        <v>1200000</v>
      </c>
    </row>
    <row r="581" spans="1:9" ht="33.75" x14ac:dyDescent="0.2">
      <c r="A581" s="93" t="s">
        <v>164</v>
      </c>
      <c r="B581" s="94" t="s">
        <v>349</v>
      </c>
      <c r="C581" s="95" t="s">
        <v>411</v>
      </c>
      <c r="D581" s="95" t="s">
        <v>417</v>
      </c>
      <c r="E581" s="94" t="s">
        <v>165</v>
      </c>
      <c r="F581" s="96">
        <f t="shared" si="75"/>
        <v>1200000</v>
      </c>
      <c r="G581" s="97">
        <f t="shared" si="68"/>
        <v>0</v>
      </c>
      <c r="H581" s="92">
        <f t="shared" si="69"/>
        <v>0</v>
      </c>
      <c r="I581" s="96">
        <f t="shared" si="75"/>
        <v>1200000</v>
      </c>
    </row>
    <row r="582" spans="1:9" ht="45" x14ac:dyDescent="0.2">
      <c r="A582" s="93" t="s">
        <v>166</v>
      </c>
      <c r="B582" s="94" t="s">
        <v>349</v>
      </c>
      <c r="C582" s="94" t="s">
        <v>411</v>
      </c>
      <c r="D582" s="94" t="s">
        <v>417</v>
      </c>
      <c r="E582" s="94" t="s">
        <v>167</v>
      </c>
      <c r="F582" s="96">
        <v>1200000</v>
      </c>
      <c r="G582" s="97">
        <f t="shared" si="68"/>
        <v>0</v>
      </c>
      <c r="H582" s="92">
        <f t="shared" si="69"/>
        <v>0</v>
      </c>
      <c r="I582" s="96">
        <v>1200000</v>
      </c>
    </row>
    <row r="583" spans="1:9" ht="78.75" x14ac:dyDescent="0.2">
      <c r="A583" s="93" t="s">
        <v>418</v>
      </c>
      <c r="B583" s="94" t="s">
        <v>349</v>
      </c>
      <c r="C583" s="95" t="s">
        <v>411</v>
      </c>
      <c r="D583" s="95" t="s">
        <v>419</v>
      </c>
      <c r="E583" s="94"/>
      <c r="F583" s="96">
        <f>F584</f>
        <v>73305340</v>
      </c>
      <c r="G583" s="97">
        <f t="shared" si="68"/>
        <v>-2188440</v>
      </c>
      <c r="H583" s="98">
        <f t="shared" si="69"/>
        <v>-2.9853759630608083</v>
      </c>
      <c r="I583" s="96">
        <f>I584</f>
        <v>71116900</v>
      </c>
    </row>
    <row r="584" spans="1:9" ht="22.5" x14ac:dyDescent="0.2">
      <c r="A584" s="93" t="s">
        <v>207</v>
      </c>
      <c r="B584" s="94" t="s">
        <v>349</v>
      </c>
      <c r="C584" s="95" t="s">
        <v>411</v>
      </c>
      <c r="D584" s="95" t="s">
        <v>420</v>
      </c>
      <c r="E584" s="94"/>
      <c r="F584" s="96">
        <f>F585+F589</f>
        <v>73305340</v>
      </c>
      <c r="G584" s="97">
        <f t="shared" si="68"/>
        <v>-2188440</v>
      </c>
      <c r="H584" s="98">
        <f t="shared" si="69"/>
        <v>-2.9853759630608083</v>
      </c>
      <c r="I584" s="96">
        <f>I585+I589</f>
        <v>71116900</v>
      </c>
    </row>
    <row r="585" spans="1:9" ht="78.75" x14ac:dyDescent="0.2">
      <c r="A585" s="93" t="s">
        <v>142</v>
      </c>
      <c r="B585" s="94" t="s">
        <v>349</v>
      </c>
      <c r="C585" s="95" t="s">
        <v>411</v>
      </c>
      <c r="D585" s="95" t="s">
        <v>420</v>
      </c>
      <c r="E585" s="94" t="s">
        <v>143</v>
      </c>
      <c r="F585" s="96">
        <f>F586</f>
        <v>67082000</v>
      </c>
      <c r="G585" s="97">
        <f t="shared" si="68"/>
        <v>-1297000</v>
      </c>
      <c r="H585" s="98">
        <f t="shared" si="69"/>
        <v>-1.9334545779791896</v>
      </c>
      <c r="I585" s="96">
        <f>I586</f>
        <v>65785000</v>
      </c>
    </row>
    <row r="586" spans="1:9" ht="22.5" x14ac:dyDescent="0.2">
      <c r="A586" s="93" t="s">
        <v>209</v>
      </c>
      <c r="B586" s="94" t="s">
        <v>349</v>
      </c>
      <c r="C586" s="95" t="s">
        <v>411</v>
      </c>
      <c r="D586" s="95" t="s">
        <v>420</v>
      </c>
      <c r="E586" s="94" t="s">
        <v>210</v>
      </c>
      <c r="F586" s="96">
        <f>F588+F587</f>
        <v>67082000</v>
      </c>
      <c r="G586" s="97">
        <f t="shared" ref="G586:G649" si="76">I586-F586</f>
        <v>-1297000</v>
      </c>
      <c r="H586" s="98">
        <f t="shared" ref="H586:H649" si="77">G586/F586*100</f>
        <v>-1.9334545779791896</v>
      </c>
      <c r="I586" s="96">
        <f>I588+I587</f>
        <v>65785000</v>
      </c>
    </row>
    <row r="587" spans="1:9" ht="22.5" x14ac:dyDescent="0.2">
      <c r="A587" s="93" t="s">
        <v>146</v>
      </c>
      <c r="B587" s="94" t="s">
        <v>349</v>
      </c>
      <c r="C587" s="94" t="s">
        <v>411</v>
      </c>
      <c r="D587" s="94" t="s">
        <v>420</v>
      </c>
      <c r="E587" s="94" t="s">
        <v>211</v>
      </c>
      <c r="F587" s="96">
        <v>58512000</v>
      </c>
      <c r="G587" s="97">
        <f t="shared" si="76"/>
        <v>0</v>
      </c>
      <c r="H587" s="92">
        <f t="shared" si="77"/>
        <v>0</v>
      </c>
      <c r="I587" s="96">
        <v>58512000</v>
      </c>
    </row>
    <row r="588" spans="1:9" ht="22.5" x14ac:dyDescent="0.2">
      <c r="A588" s="93" t="s">
        <v>152</v>
      </c>
      <c r="B588" s="94" t="s">
        <v>349</v>
      </c>
      <c r="C588" s="94" t="s">
        <v>411</v>
      </c>
      <c r="D588" s="94" t="s">
        <v>420</v>
      </c>
      <c r="E588" s="94" t="s">
        <v>212</v>
      </c>
      <c r="F588" s="96">
        <v>8570000</v>
      </c>
      <c r="G588" s="97">
        <f t="shared" si="76"/>
        <v>-1297000</v>
      </c>
      <c r="H588" s="98">
        <f t="shared" si="77"/>
        <v>-15.134189031505251</v>
      </c>
      <c r="I588" s="96">
        <v>7273000</v>
      </c>
    </row>
    <row r="589" spans="1:9" ht="22.5" x14ac:dyDescent="0.2">
      <c r="A589" s="93" t="s">
        <v>154</v>
      </c>
      <c r="B589" s="94" t="s">
        <v>349</v>
      </c>
      <c r="C589" s="95" t="s">
        <v>411</v>
      </c>
      <c r="D589" s="95" t="s">
        <v>420</v>
      </c>
      <c r="E589" s="94" t="s">
        <v>155</v>
      </c>
      <c r="F589" s="96">
        <f>F590</f>
        <v>6223340</v>
      </c>
      <c r="G589" s="97">
        <f t="shared" si="76"/>
        <v>-891440</v>
      </c>
      <c r="H589" s="98">
        <f t="shared" si="77"/>
        <v>-14.324141056088852</v>
      </c>
      <c r="I589" s="96">
        <f>I590</f>
        <v>5331900</v>
      </c>
    </row>
    <row r="590" spans="1:9" ht="33.75" x14ac:dyDescent="0.2">
      <c r="A590" s="93" t="s">
        <v>156</v>
      </c>
      <c r="B590" s="94" t="s">
        <v>349</v>
      </c>
      <c r="C590" s="95" t="s">
        <v>411</v>
      </c>
      <c r="D590" s="95" t="s">
        <v>420</v>
      </c>
      <c r="E590" s="94" t="s">
        <v>157</v>
      </c>
      <c r="F590" s="96">
        <f>F591+F592</f>
        <v>6223340</v>
      </c>
      <c r="G590" s="97">
        <f t="shared" si="76"/>
        <v>-891440</v>
      </c>
      <c r="H590" s="98">
        <f t="shared" si="77"/>
        <v>-14.324141056088852</v>
      </c>
      <c r="I590" s="96">
        <f>I591+I592</f>
        <v>5331900</v>
      </c>
    </row>
    <row r="591" spans="1:9" ht="33.75" x14ac:dyDescent="0.2">
      <c r="A591" s="93" t="s">
        <v>158</v>
      </c>
      <c r="B591" s="94" t="s">
        <v>349</v>
      </c>
      <c r="C591" s="94" t="s">
        <v>411</v>
      </c>
      <c r="D591" s="94" t="s">
        <v>420</v>
      </c>
      <c r="E591" s="94" t="s">
        <v>159</v>
      </c>
      <c r="F591" s="96">
        <v>2114000</v>
      </c>
      <c r="G591" s="97">
        <f t="shared" si="76"/>
        <v>0</v>
      </c>
      <c r="H591" s="92">
        <f t="shared" si="77"/>
        <v>0</v>
      </c>
      <c r="I591" s="96">
        <v>2114000</v>
      </c>
    </row>
    <row r="592" spans="1:9" ht="33.75" x14ac:dyDescent="0.2">
      <c r="A592" s="93" t="s">
        <v>160</v>
      </c>
      <c r="B592" s="94" t="s">
        <v>349</v>
      </c>
      <c r="C592" s="94" t="s">
        <v>411</v>
      </c>
      <c r="D592" s="94" t="s">
        <v>420</v>
      </c>
      <c r="E592" s="94" t="s">
        <v>161</v>
      </c>
      <c r="F592" s="96">
        <v>4109340</v>
      </c>
      <c r="G592" s="97">
        <f t="shared" si="76"/>
        <v>-891440</v>
      </c>
      <c r="H592" s="98">
        <f t="shared" si="77"/>
        <v>-21.693021263755249</v>
      </c>
      <c r="I592" s="96">
        <v>3217900</v>
      </c>
    </row>
    <row r="593" spans="1:9" ht="22.5" x14ac:dyDescent="0.2">
      <c r="A593" s="93" t="s">
        <v>190</v>
      </c>
      <c r="B593" s="94" t="s">
        <v>349</v>
      </c>
      <c r="C593" s="95" t="s">
        <v>411</v>
      </c>
      <c r="D593" s="95" t="s">
        <v>191</v>
      </c>
      <c r="E593" s="94"/>
      <c r="F593" s="96">
        <f>F594+F599+F603</f>
        <v>1031700</v>
      </c>
      <c r="G593" s="97">
        <f t="shared" si="76"/>
        <v>0</v>
      </c>
      <c r="H593" s="92">
        <f t="shared" si="77"/>
        <v>0</v>
      </c>
      <c r="I593" s="96">
        <f>I594+I599+I603</f>
        <v>1031700</v>
      </c>
    </row>
    <row r="594" spans="1:9" ht="67.5" x14ac:dyDescent="0.2">
      <c r="A594" s="93" t="s">
        <v>201</v>
      </c>
      <c r="B594" s="94" t="s">
        <v>349</v>
      </c>
      <c r="C594" s="95" t="s">
        <v>411</v>
      </c>
      <c r="D594" s="95" t="s">
        <v>202</v>
      </c>
      <c r="E594" s="95"/>
      <c r="F594" s="96">
        <f t="shared" ref="F594:I597" si="78">F595</f>
        <v>888000</v>
      </c>
      <c r="G594" s="97">
        <f t="shared" si="76"/>
        <v>0</v>
      </c>
      <c r="H594" s="92">
        <f t="shared" si="77"/>
        <v>0</v>
      </c>
      <c r="I594" s="96">
        <f t="shared" si="78"/>
        <v>888000</v>
      </c>
    </row>
    <row r="595" spans="1:9" ht="45" x14ac:dyDescent="0.2">
      <c r="A595" s="93" t="s">
        <v>203</v>
      </c>
      <c r="B595" s="94" t="s">
        <v>349</v>
      </c>
      <c r="C595" s="95" t="s">
        <v>411</v>
      </c>
      <c r="D595" s="95" t="s">
        <v>204</v>
      </c>
      <c r="E595" s="95"/>
      <c r="F595" s="96">
        <f t="shared" si="78"/>
        <v>888000</v>
      </c>
      <c r="G595" s="97">
        <f t="shared" si="76"/>
        <v>0</v>
      </c>
      <c r="H595" s="92">
        <f t="shared" si="77"/>
        <v>0</v>
      </c>
      <c r="I595" s="96">
        <f t="shared" si="78"/>
        <v>888000</v>
      </c>
    </row>
    <row r="596" spans="1:9" ht="22.5" x14ac:dyDescent="0.2">
      <c r="A596" s="93" t="s">
        <v>154</v>
      </c>
      <c r="B596" s="94" t="s">
        <v>349</v>
      </c>
      <c r="C596" s="95" t="s">
        <v>411</v>
      </c>
      <c r="D596" s="95" t="s">
        <v>204</v>
      </c>
      <c r="E596" s="94" t="s">
        <v>155</v>
      </c>
      <c r="F596" s="96">
        <f t="shared" si="78"/>
        <v>888000</v>
      </c>
      <c r="G596" s="97">
        <f t="shared" si="76"/>
        <v>0</v>
      </c>
      <c r="H596" s="92">
        <f t="shared" si="77"/>
        <v>0</v>
      </c>
      <c r="I596" s="96">
        <f t="shared" si="78"/>
        <v>888000</v>
      </c>
    </row>
    <row r="597" spans="1:9" ht="33.75" x14ac:dyDescent="0.2">
      <c r="A597" s="93" t="s">
        <v>156</v>
      </c>
      <c r="B597" s="94" t="s">
        <v>349</v>
      </c>
      <c r="C597" s="95" t="s">
        <v>411</v>
      </c>
      <c r="D597" s="95" t="s">
        <v>204</v>
      </c>
      <c r="E597" s="94" t="s">
        <v>157</v>
      </c>
      <c r="F597" s="96">
        <f t="shared" si="78"/>
        <v>888000</v>
      </c>
      <c r="G597" s="97">
        <f t="shared" si="76"/>
        <v>0</v>
      </c>
      <c r="H597" s="92">
        <f t="shared" si="77"/>
        <v>0</v>
      </c>
      <c r="I597" s="96">
        <f t="shared" si="78"/>
        <v>888000</v>
      </c>
    </row>
    <row r="598" spans="1:9" ht="33.75" x14ac:dyDescent="0.2">
      <c r="A598" s="93" t="s">
        <v>160</v>
      </c>
      <c r="B598" s="94" t="s">
        <v>349</v>
      </c>
      <c r="C598" s="94" t="s">
        <v>411</v>
      </c>
      <c r="D598" s="94" t="s">
        <v>204</v>
      </c>
      <c r="E598" s="94" t="s">
        <v>161</v>
      </c>
      <c r="F598" s="96">
        <v>888000</v>
      </c>
      <c r="G598" s="97">
        <f t="shared" si="76"/>
        <v>0</v>
      </c>
      <c r="H598" s="92">
        <f t="shared" si="77"/>
        <v>0</v>
      </c>
      <c r="I598" s="96">
        <v>888000</v>
      </c>
    </row>
    <row r="599" spans="1:9" ht="45" x14ac:dyDescent="0.2">
      <c r="A599" s="93" t="s">
        <v>205</v>
      </c>
      <c r="B599" s="94" t="s">
        <v>349</v>
      </c>
      <c r="C599" s="95" t="s">
        <v>411</v>
      </c>
      <c r="D599" s="95" t="s">
        <v>206</v>
      </c>
      <c r="E599" s="94"/>
      <c r="F599" s="96">
        <f t="shared" ref="F599:I601" si="79">F600</f>
        <v>34700</v>
      </c>
      <c r="G599" s="97">
        <f t="shared" si="76"/>
        <v>0</v>
      </c>
      <c r="H599" s="92">
        <f t="shared" si="77"/>
        <v>0</v>
      </c>
      <c r="I599" s="96">
        <f t="shared" si="79"/>
        <v>34700</v>
      </c>
    </row>
    <row r="600" spans="1:9" ht="22.5" x14ac:dyDescent="0.2">
      <c r="A600" s="93" t="s">
        <v>154</v>
      </c>
      <c r="B600" s="94" t="s">
        <v>349</v>
      </c>
      <c r="C600" s="95" t="s">
        <v>411</v>
      </c>
      <c r="D600" s="95" t="s">
        <v>206</v>
      </c>
      <c r="E600" s="94" t="s">
        <v>155</v>
      </c>
      <c r="F600" s="96">
        <f t="shared" si="79"/>
        <v>34700</v>
      </c>
      <c r="G600" s="97">
        <f t="shared" si="76"/>
        <v>0</v>
      </c>
      <c r="H600" s="92">
        <f t="shared" si="77"/>
        <v>0</v>
      </c>
      <c r="I600" s="96">
        <f t="shared" si="79"/>
        <v>34700</v>
      </c>
    </row>
    <row r="601" spans="1:9" ht="33.75" x14ac:dyDescent="0.2">
      <c r="A601" s="93" t="s">
        <v>156</v>
      </c>
      <c r="B601" s="94" t="s">
        <v>349</v>
      </c>
      <c r="C601" s="95" t="s">
        <v>411</v>
      </c>
      <c r="D601" s="95" t="s">
        <v>206</v>
      </c>
      <c r="E601" s="94" t="s">
        <v>157</v>
      </c>
      <c r="F601" s="96">
        <f t="shared" si="79"/>
        <v>34700</v>
      </c>
      <c r="G601" s="97">
        <f t="shared" si="76"/>
        <v>0</v>
      </c>
      <c r="H601" s="92">
        <f t="shared" si="77"/>
        <v>0</v>
      </c>
      <c r="I601" s="96">
        <f t="shared" si="79"/>
        <v>34700</v>
      </c>
    </row>
    <row r="602" spans="1:9" ht="33.75" x14ac:dyDescent="0.2">
      <c r="A602" s="93" t="s">
        <v>160</v>
      </c>
      <c r="B602" s="94" t="s">
        <v>349</v>
      </c>
      <c r="C602" s="94" t="s">
        <v>411</v>
      </c>
      <c r="D602" s="94" t="s">
        <v>206</v>
      </c>
      <c r="E602" s="94" t="s">
        <v>161</v>
      </c>
      <c r="F602" s="96">
        <v>34700</v>
      </c>
      <c r="G602" s="97">
        <f t="shared" si="76"/>
        <v>0</v>
      </c>
      <c r="H602" s="92">
        <f t="shared" si="77"/>
        <v>0</v>
      </c>
      <c r="I602" s="96">
        <v>34700</v>
      </c>
    </row>
    <row r="603" spans="1:9" ht="56.25" x14ac:dyDescent="0.2">
      <c r="A603" s="93" t="s">
        <v>421</v>
      </c>
      <c r="B603" s="94" t="s">
        <v>349</v>
      </c>
      <c r="C603" s="95" t="s">
        <v>411</v>
      </c>
      <c r="D603" s="95" t="s">
        <v>422</v>
      </c>
      <c r="E603" s="94"/>
      <c r="F603" s="96">
        <f t="shared" ref="F603:I606" si="80">F604</f>
        <v>109000</v>
      </c>
      <c r="G603" s="97">
        <f t="shared" si="76"/>
        <v>0</v>
      </c>
      <c r="H603" s="92">
        <f t="shared" si="77"/>
        <v>0</v>
      </c>
      <c r="I603" s="96">
        <f t="shared" si="80"/>
        <v>109000</v>
      </c>
    </row>
    <row r="604" spans="1:9" ht="146.25" x14ac:dyDescent="0.2">
      <c r="A604" s="93" t="s">
        <v>423</v>
      </c>
      <c r="B604" s="94" t="s">
        <v>349</v>
      </c>
      <c r="C604" s="95" t="s">
        <v>411</v>
      </c>
      <c r="D604" s="95" t="s">
        <v>424</v>
      </c>
      <c r="E604" s="94"/>
      <c r="F604" s="96">
        <f t="shared" si="80"/>
        <v>109000</v>
      </c>
      <c r="G604" s="97">
        <f t="shared" si="76"/>
        <v>0</v>
      </c>
      <c r="H604" s="92">
        <f t="shared" si="77"/>
        <v>0</v>
      </c>
      <c r="I604" s="96">
        <f t="shared" si="80"/>
        <v>109000</v>
      </c>
    </row>
    <row r="605" spans="1:9" ht="22.5" x14ac:dyDescent="0.2">
      <c r="A605" s="93" t="s">
        <v>162</v>
      </c>
      <c r="B605" s="94" t="s">
        <v>349</v>
      </c>
      <c r="C605" s="95" t="s">
        <v>411</v>
      </c>
      <c r="D605" s="95" t="s">
        <v>424</v>
      </c>
      <c r="E605" s="94" t="s">
        <v>163</v>
      </c>
      <c r="F605" s="96">
        <f t="shared" si="80"/>
        <v>109000</v>
      </c>
      <c r="G605" s="97">
        <f t="shared" si="76"/>
        <v>0</v>
      </c>
      <c r="H605" s="92">
        <f t="shared" si="77"/>
        <v>0</v>
      </c>
      <c r="I605" s="96">
        <f t="shared" si="80"/>
        <v>109000</v>
      </c>
    </row>
    <row r="606" spans="1:9" ht="33.75" x14ac:dyDescent="0.2">
      <c r="A606" s="93" t="s">
        <v>164</v>
      </c>
      <c r="B606" s="94" t="s">
        <v>349</v>
      </c>
      <c r="C606" s="95" t="s">
        <v>411</v>
      </c>
      <c r="D606" s="95" t="s">
        <v>424</v>
      </c>
      <c r="E606" s="94" t="s">
        <v>165</v>
      </c>
      <c r="F606" s="96">
        <f t="shared" si="80"/>
        <v>109000</v>
      </c>
      <c r="G606" s="97">
        <f t="shared" si="76"/>
        <v>0</v>
      </c>
      <c r="H606" s="92">
        <f t="shared" si="77"/>
        <v>0</v>
      </c>
      <c r="I606" s="96">
        <f t="shared" si="80"/>
        <v>109000</v>
      </c>
    </row>
    <row r="607" spans="1:9" ht="45" x14ac:dyDescent="0.2">
      <c r="A607" s="93" t="s">
        <v>166</v>
      </c>
      <c r="B607" s="94" t="s">
        <v>349</v>
      </c>
      <c r="C607" s="94" t="s">
        <v>411</v>
      </c>
      <c r="D607" s="94" t="s">
        <v>424</v>
      </c>
      <c r="E607" s="94" t="s">
        <v>167</v>
      </c>
      <c r="F607" s="96">
        <v>109000</v>
      </c>
      <c r="G607" s="97">
        <f t="shared" si="76"/>
        <v>0</v>
      </c>
      <c r="H607" s="92">
        <f t="shared" si="77"/>
        <v>0</v>
      </c>
      <c r="I607" s="96">
        <v>109000</v>
      </c>
    </row>
    <row r="608" spans="1:9" x14ac:dyDescent="0.2">
      <c r="A608" s="87" t="s">
        <v>245</v>
      </c>
      <c r="B608" s="88" t="s">
        <v>349</v>
      </c>
      <c r="C608" s="89" t="s">
        <v>246</v>
      </c>
      <c r="D608" s="89"/>
      <c r="E608" s="89"/>
      <c r="F608" s="90">
        <f>F609+F622</f>
        <v>28645761</v>
      </c>
      <c r="G608" s="91">
        <f t="shared" si="76"/>
        <v>0</v>
      </c>
      <c r="H608" s="92">
        <f t="shared" si="77"/>
        <v>0</v>
      </c>
      <c r="I608" s="90">
        <f>I609+I622</f>
        <v>28645761</v>
      </c>
    </row>
    <row r="609" spans="1:9" x14ac:dyDescent="0.2">
      <c r="A609" s="93" t="s">
        <v>327</v>
      </c>
      <c r="B609" s="94" t="s">
        <v>349</v>
      </c>
      <c r="C609" s="95" t="s">
        <v>328</v>
      </c>
      <c r="D609" s="95"/>
      <c r="E609" s="95"/>
      <c r="F609" s="96">
        <f>F610+F616</f>
        <v>846761</v>
      </c>
      <c r="G609" s="97">
        <f t="shared" si="76"/>
        <v>0</v>
      </c>
      <c r="H609" s="92">
        <f t="shared" si="77"/>
        <v>0</v>
      </c>
      <c r="I609" s="96">
        <f>I610+I616</f>
        <v>846761</v>
      </c>
    </row>
    <row r="610" spans="1:9" x14ac:dyDescent="0.2">
      <c r="A610" s="93" t="s">
        <v>227</v>
      </c>
      <c r="B610" s="94" t="s">
        <v>349</v>
      </c>
      <c r="C610" s="95" t="s">
        <v>328</v>
      </c>
      <c r="D610" s="95" t="s">
        <v>228</v>
      </c>
      <c r="E610" s="95"/>
      <c r="F610" s="96">
        <f t="shared" ref="F610:I614" si="81">F611</f>
        <v>734600</v>
      </c>
      <c r="G610" s="97">
        <f t="shared" si="76"/>
        <v>0</v>
      </c>
      <c r="H610" s="92">
        <f t="shared" si="77"/>
        <v>0</v>
      </c>
      <c r="I610" s="96">
        <f t="shared" si="81"/>
        <v>734600</v>
      </c>
    </row>
    <row r="611" spans="1:9" ht="56.25" x14ac:dyDescent="0.2">
      <c r="A611" s="93" t="s">
        <v>425</v>
      </c>
      <c r="B611" s="94" t="s">
        <v>349</v>
      </c>
      <c r="C611" s="95" t="s">
        <v>328</v>
      </c>
      <c r="D611" s="95" t="s">
        <v>426</v>
      </c>
      <c r="E611" s="95"/>
      <c r="F611" s="96">
        <f t="shared" si="81"/>
        <v>734600</v>
      </c>
      <c r="G611" s="97">
        <f t="shared" si="76"/>
        <v>0</v>
      </c>
      <c r="H611" s="92">
        <f t="shared" si="77"/>
        <v>0</v>
      </c>
      <c r="I611" s="96">
        <f t="shared" si="81"/>
        <v>734600</v>
      </c>
    </row>
    <row r="612" spans="1:9" ht="22.5" x14ac:dyDescent="0.2">
      <c r="A612" s="93" t="s">
        <v>427</v>
      </c>
      <c r="B612" s="94" t="s">
        <v>349</v>
      </c>
      <c r="C612" s="95" t="s">
        <v>328</v>
      </c>
      <c r="D612" s="95" t="s">
        <v>428</v>
      </c>
      <c r="E612" s="95"/>
      <c r="F612" s="96">
        <f t="shared" si="81"/>
        <v>734600</v>
      </c>
      <c r="G612" s="97">
        <f t="shared" si="76"/>
        <v>0</v>
      </c>
      <c r="H612" s="92">
        <f t="shared" si="77"/>
        <v>0</v>
      </c>
      <c r="I612" s="96">
        <f t="shared" si="81"/>
        <v>734600</v>
      </c>
    </row>
    <row r="613" spans="1:9" ht="22.5" x14ac:dyDescent="0.2">
      <c r="A613" s="93" t="s">
        <v>162</v>
      </c>
      <c r="B613" s="94" t="s">
        <v>349</v>
      </c>
      <c r="C613" s="95" t="s">
        <v>328</v>
      </c>
      <c r="D613" s="95" t="s">
        <v>428</v>
      </c>
      <c r="E613" s="94" t="s">
        <v>163</v>
      </c>
      <c r="F613" s="96">
        <f t="shared" si="81"/>
        <v>734600</v>
      </c>
      <c r="G613" s="97">
        <f t="shared" si="76"/>
        <v>0</v>
      </c>
      <c r="H613" s="92">
        <f t="shared" si="77"/>
        <v>0</v>
      </c>
      <c r="I613" s="96">
        <f t="shared" si="81"/>
        <v>734600</v>
      </c>
    </row>
    <row r="614" spans="1:9" ht="33.75" x14ac:dyDescent="0.2">
      <c r="A614" s="93" t="s">
        <v>164</v>
      </c>
      <c r="B614" s="94" t="s">
        <v>349</v>
      </c>
      <c r="C614" s="95" t="s">
        <v>328</v>
      </c>
      <c r="D614" s="95" t="s">
        <v>428</v>
      </c>
      <c r="E614" s="94" t="s">
        <v>165</v>
      </c>
      <c r="F614" s="96">
        <f t="shared" si="81"/>
        <v>734600</v>
      </c>
      <c r="G614" s="97">
        <f t="shared" si="76"/>
        <v>0</v>
      </c>
      <c r="H614" s="92">
        <f t="shared" si="77"/>
        <v>0</v>
      </c>
      <c r="I614" s="96">
        <f t="shared" si="81"/>
        <v>734600</v>
      </c>
    </row>
    <row r="615" spans="1:9" ht="22.5" x14ac:dyDescent="0.2">
      <c r="A615" s="93" t="s">
        <v>333</v>
      </c>
      <c r="B615" s="94" t="s">
        <v>349</v>
      </c>
      <c r="C615" s="94" t="s">
        <v>328</v>
      </c>
      <c r="D615" s="94" t="s">
        <v>428</v>
      </c>
      <c r="E615" s="94" t="s">
        <v>334</v>
      </c>
      <c r="F615" s="96">
        <v>734600</v>
      </c>
      <c r="G615" s="97">
        <f t="shared" si="76"/>
        <v>0</v>
      </c>
      <c r="H615" s="92">
        <f t="shared" si="77"/>
        <v>0</v>
      </c>
      <c r="I615" s="96">
        <v>734600</v>
      </c>
    </row>
    <row r="616" spans="1:9" ht="22.5" x14ac:dyDescent="0.2">
      <c r="A616" s="93" t="s">
        <v>190</v>
      </c>
      <c r="B616" s="94" t="s">
        <v>349</v>
      </c>
      <c r="C616" s="95" t="s">
        <v>328</v>
      </c>
      <c r="D616" s="95" t="s">
        <v>191</v>
      </c>
      <c r="E616" s="94"/>
      <c r="F616" s="96">
        <f t="shared" ref="F616:I620" si="82">F617</f>
        <v>112161</v>
      </c>
      <c r="G616" s="97">
        <f t="shared" si="76"/>
        <v>0</v>
      </c>
      <c r="H616" s="92">
        <f t="shared" si="77"/>
        <v>0</v>
      </c>
      <c r="I616" s="96">
        <f t="shared" si="82"/>
        <v>112161</v>
      </c>
    </row>
    <row r="617" spans="1:9" ht="67.5" x14ac:dyDescent="0.2">
      <c r="A617" s="93" t="s">
        <v>726</v>
      </c>
      <c r="B617" s="94" t="s">
        <v>349</v>
      </c>
      <c r="C617" s="95" t="s">
        <v>328</v>
      </c>
      <c r="D617" s="95" t="s">
        <v>422</v>
      </c>
      <c r="E617" s="94"/>
      <c r="F617" s="96">
        <f t="shared" si="82"/>
        <v>112161</v>
      </c>
      <c r="G617" s="97">
        <f t="shared" si="76"/>
        <v>0</v>
      </c>
      <c r="H617" s="92">
        <f t="shared" si="77"/>
        <v>0</v>
      </c>
      <c r="I617" s="96">
        <f t="shared" si="82"/>
        <v>112161</v>
      </c>
    </row>
    <row r="618" spans="1:9" ht="67.5" x14ac:dyDescent="0.2">
      <c r="A618" s="93" t="s">
        <v>727</v>
      </c>
      <c r="B618" s="94" t="s">
        <v>349</v>
      </c>
      <c r="C618" s="95" t="s">
        <v>328</v>
      </c>
      <c r="D618" s="95" t="s">
        <v>430</v>
      </c>
      <c r="E618" s="94"/>
      <c r="F618" s="96">
        <f t="shared" si="82"/>
        <v>112161</v>
      </c>
      <c r="G618" s="97">
        <f t="shared" si="76"/>
        <v>0</v>
      </c>
      <c r="H618" s="92">
        <f t="shared" si="77"/>
        <v>0</v>
      </c>
      <c r="I618" s="96">
        <f t="shared" si="82"/>
        <v>112161</v>
      </c>
    </row>
    <row r="619" spans="1:9" ht="22.5" x14ac:dyDescent="0.2">
      <c r="A619" s="93" t="s">
        <v>162</v>
      </c>
      <c r="B619" s="94" t="s">
        <v>349</v>
      </c>
      <c r="C619" s="95" t="s">
        <v>328</v>
      </c>
      <c r="D619" s="95" t="s">
        <v>430</v>
      </c>
      <c r="E619" s="94" t="s">
        <v>163</v>
      </c>
      <c r="F619" s="96">
        <f t="shared" si="82"/>
        <v>112161</v>
      </c>
      <c r="G619" s="97">
        <f t="shared" si="76"/>
        <v>0</v>
      </c>
      <c r="H619" s="92">
        <f t="shared" si="77"/>
        <v>0</v>
      </c>
      <c r="I619" s="96">
        <f t="shared" si="82"/>
        <v>112161</v>
      </c>
    </row>
    <row r="620" spans="1:9" ht="33.75" x14ac:dyDescent="0.2">
      <c r="A620" s="93" t="s">
        <v>164</v>
      </c>
      <c r="B620" s="94" t="s">
        <v>349</v>
      </c>
      <c r="C620" s="95" t="s">
        <v>328</v>
      </c>
      <c r="D620" s="95" t="s">
        <v>430</v>
      </c>
      <c r="E620" s="94" t="s">
        <v>165</v>
      </c>
      <c r="F620" s="96">
        <f t="shared" si="82"/>
        <v>112161</v>
      </c>
      <c r="G620" s="97">
        <f t="shared" si="76"/>
        <v>0</v>
      </c>
      <c r="H620" s="92">
        <f t="shared" si="77"/>
        <v>0</v>
      </c>
      <c r="I620" s="96">
        <f t="shared" si="82"/>
        <v>112161</v>
      </c>
    </row>
    <row r="621" spans="1:9" ht="22.5" x14ac:dyDescent="0.2">
      <c r="A621" s="93" t="s">
        <v>333</v>
      </c>
      <c r="B621" s="94" t="s">
        <v>349</v>
      </c>
      <c r="C621" s="94" t="s">
        <v>328</v>
      </c>
      <c r="D621" s="94" t="s">
        <v>430</v>
      </c>
      <c r="E621" s="94" t="s">
        <v>334</v>
      </c>
      <c r="F621" s="96">
        <v>112161</v>
      </c>
      <c r="G621" s="97">
        <f t="shared" si="76"/>
        <v>0</v>
      </c>
      <c r="H621" s="92">
        <f t="shared" si="77"/>
        <v>0</v>
      </c>
      <c r="I621" s="96">
        <v>112161</v>
      </c>
    </row>
    <row r="622" spans="1:9" x14ac:dyDescent="0.2">
      <c r="A622" s="93" t="s">
        <v>257</v>
      </c>
      <c r="B622" s="94" t="s">
        <v>349</v>
      </c>
      <c r="C622" s="95" t="s">
        <v>258</v>
      </c>
      <c r="D622" s="95"/>
      <c r="E622" s="95"/>
      <c r="F622" s="96">
        <f t="shared" ref="F622:I627" si="83">F623</f>
        <v>27799000</v>
      </c>
      <c r="G622" s="97">
        <f t="shared" si="76"/>
        <v>0</v>
      </c>
      <c r="H622" s="92">
        <f t="shared" si="77"/>
        <v>0</v>
      </c>
      <c r="I622" s="96">
        <f t="shared" si="83"/>
        <v>27799000</v>
      </c>
    </row>
    <row r="623" spans="1:9" ht="22.5" x14ac:dyDescent="0.2">
      <c r="A623" s="93" t="s">
        <v>269</v>
      </c>
      <c r="B623" s="94" t="s">
        <v>349</v>
      </c>
      <c r="C623" s="95" t="s">
        <v>258</v>
      </c>
      <c r="D623" s="95" t="s">
        <v>270</v>
      </c>
      <c r="E623" s="95"/>
      <c r="F623" s="96">
        <f t="shared" si="83"/>
        <v>27799000</v>
      </c>
      <c r="G623" s="97">
        <f t="shared" si="76"/>
        <v>0</v>
      </c>
      <c r="H623" s="92">
        <f t="shared" si="77"/>
        <v>0</v>
      </c>
      <c r="I623" s="96">
        <f t="shared" si="83"/>
        <v>27799000</v>
      </c>
    </row>
    <row r="624" spans="1:9" ht="78.75" x14ac:dyDescent="0.2">
      <c r="A624" s="93" t="s">
        <v>431</v>
      </c>
      <c r="B624" s="94" t="s">
        <v>349</v>
      </c>
      <c r="C624" s="95" t="s">
        <v>258</v>
      </c>
      <c r="D624" s="95" t="s">
        <v>432</v>
      </c>
      <c r="E624" s="95"/>
      <c r="F624" s="96">
        <f t="shared" si="83"/>
        <v>27799000</v>
      </c>
      <c r="G624" s="97">
        <f t="shared" si="76"/>
        <v>0</v>
      </c>
      <c r="H624" s="92">
        <f t="shared" si="77"/>
        <v>0</v>
      </c>
      <c r="I624" s="96">
        <f t="shared" si="83"/>
        <v>27799000</v>
      </c>
    </row>
    <row r="625" spans="1:9" ht="90" x14ac:dyDescent="0.2">
      <c r="A625" s="93" t="s">
        <v>433</v>
      </c>
      <c r="B625" s="94" t="s">
        <v>349</v>
      </c>
      <c r="C625" s="95" t="s">
        <v>258</v>
      </c>
      <c r="D625" s="95" t="s">
        <v>434</v>
      </c>
      <c r="E625" s="95"/>
      <c r="F625" s="96">
        <f t="shared" si="83"/>
        <v>27799000</v>
      </c>
      <c r="G625" s="97">
        <f t="shared" si="76"/>
        <v>0</v>
      </c>
      <c r="H625" s="92">
        <f t="shared" si="77"/>
        <v>0</v>
      </c>
      <c r="I625" s="96">
        <f t="shared" si="83"/>
        <v>27799000</v>
      </c>
    </row>
    <row r="626" spans="1:9" ht="22.5" x14ac:dyDescent="0.2">
      <c r="A626" s="93" t="s">
        <v>162</v>
      </c>
      <c r="B626" s="94" t="s">
        <v>349</v>
      </c>
      <c r="C626" s="95" t="s">
        <v>258</v>
      </c>
      <c r="D626" s="95" t="s">
        <v>434</v>
      </c>
      <c r="E626" s="95" t="s">
        <v>163</v>
      </c>
      <c r="F626" s="96">
        <f t="shared" si="83"/>
        <v>27799000</v>
      </c>
      <c r="G626" s="97">
        <f t="shared" si="76"/>
        <v>0</v>
      </c>
      <c r="H626" s="92">
        <f t="shared" si="77"/>
        <v>0</v>
      </c>
      <c r="I626" s="96">
        <f t="shared" si="83"/>
        <v>27799000</v>
      </c>
    </row>
    <row r="627" spans="1:9" ht="33.75" x14ac:dyDescent="0.2">
      <c r="A627" s="93" t="s">
        <v>164</v>
      </c>
      <c r="B627" s="94" t="s">
        <v>349</v>
      </c>
      <c r="C627" s="95" t="s">
        <v>258</v>
      </c>
      <c r="D627" s="95" t="s">
        <v>434</v>
      </c>
      <c r="E627" s="95" t="s">
        <v>165</v>
      </c>
      <c r="F627" s="96">
        <f t="shared" si="83"/>
        <v>27799000</v>
      </c>
      <c r="G627" s="97">
        <f t="shared" si="76"/>
        <v>0</v>
      </c>
      <c r="H627" s="92">
        <f t="shared" si="77"/>
        <v>0</v>
      </c>
      <c r="I627" s="96">
        <f t="shared" si="83"/>
        <v>27799000</v>
      </c>
    </row>
    <row r="628" spans="1:9" ht="45" x14ac:dyDescent="0.2">
      <c r="A628" s="93" t="s">
        <v>166</v>
      </c>
      <c r="B628" s="94" t="s">
        <v>349</v>
      </c>
      <c r="C628" s="94" t="s">
        <v>258</v>
      </c>
      <c r="D628" s="94" t="s">
        <v>434</v>
      </c>
      <c r="E628" s="94" t="s">
        <v>167</v>
      </c>
      <c r="F628" s="96">
        <v>27799000</v>
      </c>
      <c r="G628" s="97">
        <f t="shared" si="76"/>
        <v>0</v>
      </c>
      <c r="H628" s="92">
        <f t="shared" si="77"/>
        <v>0</v>
      </c>
      <c r="I628" s="96">
        <v>27799000</v>
      </c>
    </row>
    <row r="629" spans="1:9" ht="33.75" x14ac:dyDescent="0.2">
      <c r="A629" s="83" t="s">
        <v>435</v>
      </c>
      <c r="B629" s="84" t="s">
        <v>159</v>
      </c>
      <c r="C629" s="84"/>
      <c r="D629" s="84"/>
      <c r="E629" s="84"/>
      <c r="F629" s="85">
        <f>F630+F641+F674</f>
        <v>409505275</v>
      </c>
      <c r="G629" s="86">
        <f t="shared" si="76"/>
        <v>1142400</v>
      </c>
      <c r="H629" s="82">
        <f t="shared" si="77"/>
        <v>0.2789707653949024</v>
      </c>
      <c r="I629" s="85">
        <f>I630+I641+I674</f>
        <v>410647675</v>
      </c>
    </row>
    <row r="630" spans="1:9" x14ac:dyDescent="0.2">
      <c r="A630" s="87" t="s">
        <v>134</v>
      </c>
      <c r="B630" s="88" t="s">
        <v>159</v>
      </c>
      <c r="C630" s="89" t="s">
        <v>135</v>
      </c>
      <c r="D630" s="95"/>
      <c r="E630" s="95"/>
      <c r="F630" s="90">
        <f>F631</f>
        <v>656700</v>
      </c>
      <c r="G630" s="91">
        <f t="shared" si="76"/>
        <v>0</v>
      </c>
      <c r="H630" s="92">
        <f t="shared" si="77"/>
        <v>0</v>
      </c>
      <c r="I630" s="90">
        <f>I631</f>
        <v>656700</v>
      </c>
    </row>
    <row r="631" spans="1:9" ht="22.5" x14ac:dyDescent="0.2">
      <c r="A631" s="93" t="s">
        <v>182</v>
      </c>
      <c r="B631" s="94" t="s">
        <v>159</v>
      </c>
      <c r="C631" s="95" t="s">
        <v>183</v>
      </c>
      <c r="D631" s="95"/>
      <c r="E631" s="95"/>
      <c r="F631" s="96">
        <f>F632</f>
        <v>656700</v>
      </c>
      <c r="G631" s="97">
        <f t="shared" si="76"/>
        <v>0</v>
      </c>
      <c r="H631" s="92">
        <f t="shared" si="77"/>
        <v>0</v>
      </c>
      <c r="I631" s="96">
        <f>I632</f>
        <v>656700</v>
      </c>
    </row>
    <row r="632" spans="1:9" ht="22.5" x14ac:dyDescent="0.2">
      <c r="A632" s="93" t="s">
        <v>190</v>
      </c>
      <c r="B632" s="94" t="s">
        <v>159</v>
      </c>
      <c r="C632" s="95" t="s">
        <v>183</v>
      </c>
      <c r="D632" s="95" t="s">
        <v>191</v>
      </c>
      <c r="E632" s="95"/>
      <c r="F632" s="96">
        <f>F633+F637</f>
        <v>656700</v>
      </c>
      <c r="G632" s="97">
        <f t="shared" si="76"/>
        <v>0</v>
      </c>
      <c r="H632" s="92">
        <f t="shared" si="77"/>
        <v>0</v>
      </c>
      <c r="I632" s="96">
        <f>I633+I637</f>
        <v>656700</v>
      </c>
    </row>
    <row r="633" spans="1:9" ht="78.75" x14ac:dyDescent="0.2">
      <c r="A633" s="93" t="s">
        <v>192</v>
      </c>
      <c r="B633" s="94" t="s">
        <v>159</v>
      </c>
      <c r="C633" s="95" t="s">
        <v>183</v>
      </c>
      <c r="D633" s="95" t="s">
        <v>193</v>
      </c>
      <c r="E633" s="95"/>
      <c r="F633" s="96">
        <f t="shared" ref="F633:I635" si="84">F634</f>
        <v>476700</v>
      </c>
      <c r="G633" s="97">
        <f t="shared" si="76"/>
        <v>0</v>
      </c>
      <c r="H633" s="92">
        <f t="shared" si="77"/>
        <v>0</v>
      </c>
      <c r="I633" s="96">
        <f t="shared" si="84"/>
        <v>476700</v>
      </c>
    </row>
    <row r="634" spans="1:9" ht="22.5" x14ac:dyDescent="0.2">
      <c r="A634" s="93" t="s">
        <v>154</v>
      </c>
      <c r="B634" s="94" t="s">
        <v>159</v>
      </c>
      <c r="C634" s="95" t="s">
        <v>183</v>
      </c>
      <c r="D634" s="95" t="s">
        <v>193</v>
      </c>
      <c r="E634" s="95" t="s">
        <v>155</v>
      </c>
      <c r="F634" s="96">
        <f t="shared" si="84"/>
        <v>476700</v>
      </c>
      <c r="G634" s="97">
        <f t="shared" si="76"/>
        <v>0</v>
      </c>
      <c r="H634" s="92">
        <f t="shared" si="77"/>
        <v>0</v>
      </c>
      <c r="I634" s="96">
        <f t="shared" si="84"/>
        <v>476700</v>
      </c>
    </row>
    <row r="635" spans="1:9" ht="33.75" x14ac:dyDescent="0.2">
      <c r="A635" s="93" t="s">
        <v>156</v>
      </c>
      <c r="B635" s="94" t="s">
        <v>159</v>
      </c>
      <c r="C635" s="95" t="s">
        <v>183</v>
      </c>
      <c r="D635" s="95" t="s">
        <v>193</v>
      </c>
      <c r="E635" s="95" t="s">
        <v>157</v>
      </c>
      <c r="F635" s="96">
        <f t="shared" si="84"/>
        <v>476700</v>
      </c>
      <c r="G635" s="97">
        <f t="shared" si="76"/>
        <v>0</v>
      </c>
      <c r="H635" s="92">
        <f t="shared" si="77"/>
        <v>0</v>
      </c>
      <c r="I635" s="96">
        <f t="shared" si="84"/>
        <v>476700</v>
      </c>
    </row>
    <row r="636" spans="1:9" ht="33.75" x14ac:dyDescent="0.2">
      <c r="A636" s="93" t="s">
        <v>158</v>
      </c>
      <c r="B636" s="94" t="s">
        <v>159</v>
      </c>
      <c r="C636" s="94" t="s">
        <v>183</v>
      </c>
      <c r="D636" s="94" t="s">
        <v>193</v>
      </c>
      <c r="E636" s="94" t="s">
        <v>159</v>
      </c>
      <c r="F636" s="96">
        <v>476700</v>
      </c>
      <c r="G636" s="97">
        <f t="shared" si="76"/>
        <v>0</v>
      </c>
      <c r="H636" s="92">
        <f t="shared" si="77"/>
        <v>0</v>
      </c>
      <c r="I636" s="96">
        <v>476700</v>
      </c>
    </row>
    <row r="637" spans="1:9" ht="45" x14ac:dyDescent="0.2">
      <c r="A637" s="93" t="s">
        <v>194</v>
      </c>
      <c r="B637" s="94" t="s">
        <v>159</v>
      </c>
      <c r="C637" s="95" t="s">
        <v>183</v>
      </c>
      <c r="D637" s="95" t="s">
        <v>195</v>
      </c>
      <c r="E637" s="95"/>
      <c r="F637" s="96">
        <f t="shared" ref="F637:I639" si="85">F638</f>
        <v>180000</v>
      </c>
      <c r="G637" s="97">
        <f t="shared" si="76"/>
        <v>0</v>
      </c>
      <c r="H637" s="92">
        <f t="shared" si="77"/>
        <v>0</v>
      </c>
      <c r="I637" s="96">
        <f t="shared" si="85"/>
        <v>180000</v>
      </c>
    </row>
    <row r="638" spans="1:9" ht="22.5" x14ac:dyDescent="0.2">
      <c r="A638" s="93" t="s">
        <v>154</v>
      </c>
      <c r="B638" s="94" t="s">
        <v>159</v>
      </c>
      <c r="C638" s="95" t="s">
        <v>183</v>
      </c>
      <c r="D638" s="95" t="s">
        <v>195</v>
      </c>
      <c r="E638" s="95" t="s">
        <v>155</v>
      </c>
      <c r="F638" s="96">
        <f t="shared" si="85"/>
        <v>180000</v>
      </c>
      <c r="G638" s="97">
        <f t="shared" si="76"/>
        <v>0</v>
      </c>
      <c r="H638" s="92">
        <f t="shared" si="77"/>
        <v>0</v>
      </c>
      <c r="I638" s="96">
        <f t="shared" si="85"/>
        <v>180000</v>
      </c>
    </row>
    <row r="639" spans="1:9" ht="33.75" x14ac:dyDescent="0.2">
      <c r="A639" s="93" t="s">
        <v>156</v>
      </c>
      <c r="B639" s="94" t="s">
        <v>159</v>
      </c>
      <c r="C639" s="95" t="s">
        <v>183</v>
      </c>
      <c r="D639" s="95" t="s">
        <v>195</v>
      </c>
      <c r="E639" s="95" t="s">
        <v>157</v>
      </c>
      <c r="F639" s="96">
        <f t="shared" si="85"/>
        <v>180000</v>
      </c>
      <c r="G639" s="97">
        <f t="shared" si="76"/>
        <v>0</v>
      </c>
      <c r="H639" s="92">
        <f t="shared" si="77"/>
        <v>0</v>
      </c>
      <c r="I639" s="96">
        <f t="shared" si="85"/>
        <v>180000</v>
      </c>
    </row>
    <row r="640" spans="1:9" ht="33.75" x14ac:dyDescent="0.2">
      <c r="A640" s="93" t="s">
        <v>160</v>
      </c>
      <c r="B640" s="94" t="s">
        <v>159</v>
      </c>
      <c r="C640" s="94" t="s">
        <v>183</v>
      </c>
      <c r="D640" s="94" t="s">
        <v>195</v>
      </c>
      <c r="E640" s="94" t="s">
        <v>161</v>
      </c>
      <c r="F640" s="96">
        <v>180000</v>
      </c>
      <c r="G640" s="97">
        <f t="shared" si="76"/>
        <v>0</v>
      </c>
      <c r="H640" s="92">
        <f t="shared" si="77"/>
        <v>0</v>
      </c>
      <c r="I640" s="96">
        <v>180000</v>
      </c>
    </row>
    <row r="641" spans="1:9" x14ac:dyDescent="0.2">
      <c r="A641" s="87" t="s">
        <v>358</v>
      </c>
      <c r="B641" s="88" t="s">
        <v>159</v>
      </c>
      <c r="C641" s="89" t="s">
        <v>359</v>
      </c>
      <c r="D641" s="89"/>
      <c r="E641" s="89"/>
      <c r="F641" s="90">
        <f>F642+F663</f>
        <v>171852575</v>
      </c>
      <c r="G641" s="91">
        <f t="shared" si="76"/>
        <v>0</v>
      </c>
      <c r="H641" s="92">
        <f t="shared" si="77"/>
        <v>0</v>
      </c>
      <c r="I641" s="90">
        <f>I642+I663</f>
        <v>171852575</v>
      </c>
    </row>
    <row r="642" spans="1:9" x14ac:dyDescent="0.2">
      <c r="A642" s="93" t="s">
        <v>371</v>
      </c>
      <c r="B642" s="94" t="s">
        <v>159</v>
      </c>
      <c r="C642" s="95" t="s">
        <v>372</v>
      </c>
      <c r="D642" s="95"/>
      <c r="E642" s="95"/>
      <c r="F642" s="96">
        <f>F643+F649</f>
        <v>171067200</v>
      </c>
      <c r="G642" s="97">
        <f t="shared" si="76"/>
        <v>0</v>
      </c>
      <c r="H642" s="92">
        <f t="shared" si="77"/>
        <v>0</v>
      </c>
      <c r="I642" s="96">
        <f>I643+I649</f>
        <v>171067200</v>
      </c>
    </row>
    <row r="643" spans="1:9" ht="22.5" x14ac:dyDescent="0.2">
      <c r="A643" s="93" t="s">
        <v>378</v>
      </c>
      <c r="B643" s="94" t="s">
        <v>159</v>
      </c>
      <c r="C643" s="95" t="s">
        <v>372</v>
      </c>
      <c r="D643" s="95" t="s">
        <v>379</v>
      </c>
      <c r="E643" s="95"/>
      <c r="F643" s="96">
        <f t="shared" ref="F643:I645" si="86">F644</f>
        <v>170564900</v>
      </c>
      <c r="G643" s="97">
        <f t="shared" si="76"/>
        <v>0</v>
      </c>
      <c r="H643" s="92">
        <f t="shared" si="77"/>
        <v>0</v>
      </c>
      <c r="I643" s="96">
        <f t="shared" si="86"/>
        <v>170564900</v>
      </c>
    </row>
    <row r="644" spans="1:9" ht="22.5" x14ac:dyDescent="0.2">
      <c r="A644" s="93" t="s">
        <v>207</v>
      </c>
      <c r="B644" s="94" t="s">
        <v>159</v>
      </c>
      <c r="C644" s="95" t="s">
        <v>372</v>
      </c>
      <c r="D644" s="95" t="s">
        <v>380</v>
      </c>
      <c r="E644" s="95"/>
      <c r="F644" s="96">
        <f t="shared" si="86"/>
        <v>170564900</v>
      </c>
      <c r="G644" s="97">
        <f t="shared" si="76"/>
        <v>0</v>
      </c>
      <c r="H644" s="92">
        <f t="shared" si="77"/>
        <v>0</v>
      </c>
      <c r="I644" s="96">
        <f t="shared" si="86"/>
        <v>170564900</v>
      </c>
    </row>
    <row r="645" spans="1:9" ht="56.25" x14ac:dyDescent="0.2">
      <c r="A645" s="93" t="s">
        <v>282</v>
      </c>
      <c r="B645" s="94" t="s">
        <v>159</v>
      </c>
      <c r="C645" s="95" t="s">
        <v>372</v>
      </c>
      <c r="D645" s="95" t="s">
        <v>380</v>
      </c>
      <c r="E645" s="95" t="s">
        <v>283</v>
      </c>
      <c r="F645" s="96">
        <f t="shared" si="86"/>
        <v>170564900</v>
      </c>
      <c r="G645" s="97">
        <f t="shared" si="76"/>
        <v>0</v>
      </c>
      <c r="H645" s="92">
        <f t="shared" si="77"/>
        <v>0</v>
      </c>
      <c r="I645" s="96">
        <f t="shared" si="86"/>
        <v>170564900</v>
      </c>
    </row>
    <row r="646" spans="1:9" x14ac:dyDescent="0.2">
      <c r="A646" s="99" t="s">
        <v>354</v>
      </c>
      <c r="B646" s="94" t="s">
        <v>159</v>
      </c>
      <c r="C646" s="95" t="s">
        <v>372</v>
      </c>
      <c r="D646" s="95" t="s">
        <v>380</v>
      </c>
      <c r="E646" s="95" t="s">
        <v>355</v>
      </c>
      <c r="F646" s="96">
        <f>F647+F648</f>
        <v>170564900</v>
      </c>
      <c r="G646" s="97">
        <f t="shared" si="76"/>
        <v>0</v>
      </c>
      <c r="H646" s="92">
        <f t="shared" si="77"/>
        <v>0</v>
      </c>
      <c r="I646" s="96">
        <f>I647+I648</f>
        <v>170564900</v>
      </c>
    </row>
    <row r="647" spans="1:9" ht="67.5" x14ac:dyDescent="0.2">
      <c r="A647" s="93" t="s">
        <v>365</v>
      </c>
      <c r="B647" s="94" t="s">
        <v>159</v>
      </c>
      <c r="C647" s="94" t="s">
        <v>372</v>
      </c>
      <c r="D647" s="94" t="s">
        <v>380</v>
      </c>
      <c r="E647" s="94" t="s">
        <v>366</v>
      </c>
      <c r="F647" s="96">
        <v>166688900</v>
      </c>
      <c r="G647" s="97">
        <f t="shared" si="76"/>
        <v>0</v>
      </c>
      <c r="H647" s="92">
        <f t="shared" si="77"/>
        <v>0</v>
      </c>
      <c r="I647" s="96">
        <v>166688900</v>
      </c>
    </row>
    <row r="648" spans="1:9" ht="22.5" x14ac:dyDescent="0.2">
      <c r="A648" s="93" t="s">
        <v>356</v>
      </c>
      <c r="B648" s="94" t="s">
        <v>159</v>
      </c>
      <c r="C648" s="94" t="s">
        <v>372</v>
      </c>
      <c r="D648" s="94" t="s">
        <v>380</v>
      </c>
      <c r="E648" s="94" t="s">
        <v>357</v>
      </c>
      <c r="F648" s="96">
        <v>3876000</v>
      </c>
      <c r="G648" s="97">
        <f t="shared" si="76"/>
        <v>0</v>
      </c>
      <c r="H648" s="92">
        <f t="shared" si="77"/>
        <v>0</v>
      </c>
      <c r="I648" s="96">
        <v>3876000</v>
      </c>
    </row>
    <row r="649" spans="1:9" ht="22.5" x14ac:dyDescent="0.2">
      <c r="A649" s="93" t="s">
        <v>190</v>
      </c>
      <c r="B649" s="94" t="s">
        <v>159</v>
      </c>
      <c r="C649" s="95" t="s">
        <v>372</v>
      </c>
      <c r="D649" s="95" t="s">
        <v>191</v>
      </c>
      <c r="E649" s="95"/>
      <c r="F649" s="96">
        <f>F650+F655+F659</f>
        <v>502300</v>
      </c>
      <c r="G649" s="97">
        <f t="shared" si="76"/>
        <v>0</v>
      </c>
      <c r="H649" s="92">
        <f t="shared" si="77"/>
        <v>0</v>
      </c>
      <c r="I649" s="96">
        <f>I650+I655+I659</f>
        <v>502300</v>
      </c>
    </row>
    <row r="650" spans="1:9" ht="67.5" x14ac:dyDescent="0.2">
      <c r="A650" s="93" t="s">
        <v>201</v>
      </c>
      <c r="B650" s="94" t="s">
        <v>159</v>
      </c>
      <c r="C650" s="95" t="s">
        <v>372</v>
      </c>
      <c r="D650" s="95" t="s">
        <v>202</v>
      </c>
      <c r="E650" s="95"/>
      <c r="F650" s="96">
        <f t="shared" ref="F650:I653" si="87">F651</f>
        <v>249500</v>
      </c>
      <c r="G650" s="97">
        <f t="shared" ref="G650:G713" si="88">I650-F650</f>
        <v>0</v>
      </c>
      <c r="H650" s="92">
        <f t="shared" ref="H650:H713" si="89">G650/F650*100</f>
        <v>0</v>
      </c>
      <c r="I650" s="96">
        <f t="shared" si="87"/>
        <v>249500</v>
      </c>
    </row>
    <row r="651" spans="1:9" ht="45" x14ac:dyDescent="0.2">
      <c r="A651" s="93" t="s">
        <v>203</v>
      </c>
      <c r="B651" s="94" t="s">
        <v>159</v>
      </c>
      <c r="C651" s="95" t="s">
        <v>372</v>
      </c>
      <c r="D651" s="95" t="s">
        <v>204</v>
      </c>
      <c r="E651" s="95"/>
      <c r="F651" s="96">
        <f t="shared" si="87"/>
        <v>249500</v>
      </c>
      <c r="G651" s="97">
        <f t="shared" si="88"/>
        <v>0</v>
      </c>
      <c r="H651" s="92">
        <f t="shared" si="89"/>
        <v>0</v>
      </c>
      <c r="I651" s="96">
        <f t="shared" si="87"/>
        <v>249500</v>
      </c>
    </row>
    <row r="652" spans="1:9" ht="56.25" x14ac:dyDescent="0.2">
      <c r="A652" s="93" t="s">
        <v>282</v>
      </c>
      <c r="B652" s="94" t="s">
        <v>159</v>
      </c>
      <c r="C652" s="95" t="s">
        <v>372</v>
      </c>
      <c r="D652" s="95" t="s">
        <v>204</v>
      </c>
      <c r="E652" s="95" t="s">
        <v>283</v>
      </c>
      <c r="F652" s="96">
        <f t="shared" si="87"/>
        <v>249500</v>
      </c>
      <c r="G652" s="97">
        <f t="shared" si="88"/>
        <v>0</v>
      </c>
      <c r="H652" s="92">
        <f t="shared" si="89"/>
        <v>0</v>
      </c>
      <c r="I652" s="96">
        <f t="shared" si="87"/>
        <v>249500</v>
      </c>
    </row>
    <row r="653" spans="1:9" x14ac:dyDescent="0.2">
      <c r="A653" s="99" t="s">
        <v>354</v>
      </c>
      <c r="B653" s="94" t="s">
        <v>159</v>
      </c>
      <c r="C653" s="95" t="s">
        <v>372</v>
      </c>
      <c r="D653" s="95" t="s">
        <v>204</v>
      </c>
      <c r="E653" s="95" t="s">
        <v>355</v>
      </c>
      <c r="F653" s="96">
        <f t="shared" si="87"/>
        <v>249500</v>
      </c>
      <c r="G653" s="97">
        <f t="shared" si="88"/>
        <v>0</v>
      </c>
      <c r="H653" s="92">
        <f t="shared" si="89"/>
        <v>0</v>
      </c>
      <c r="I653" s="96">
        <f t="shared" si="87"/>
        <v>249500</v>
      </c>
    </row>
    <row r="654" spans="1:9" ht="22.5" x14ac:dyDescent="0.2">
      <c r="A654" s="93" t="s">
        <v>356</v>
      </c>
      <c r="B654" s="94" t="s">
        <v>159</v>
      </c>
      <c r="C654" s="94" t="s">
        <v>372</v>
      </c>
      <c r="D654" s="94" t="s">
        <v>204</v>
      </c>
      <c r="E654" s="94" t="s">
        <v>357</v>
      </c>
      <c r="F654" s="96">
        <v>249500</v>
      </c>
      <c r="G654" s="97">
        <f t="shared" si="88"/>
        <v>0</v>
      </c>
      <c r="H654" s="92">
        <f t="shared" si="89"/>
        <v>0</v>
      </c>
      <c r="I654" s="96">
        <v>249500</v>
      </c>
    </row>
    <row r="655" spans="1:9" ht="67.5" x14ac:dyDescent="0.2">
      <c r="A655" s="93" t="s">
        <v>387</v>
      </c>
      <c r="B655" s="94" t="s">
        <v>159</v>
      </c>
      <c r="C655" s="95" t="s">
        <v>372</v>
      </c>
      <c r="D655" s="95" t="s">
        <v>388</v>
      </c>
      <c r="E655" s="95"/>
      <c r="F655" s="96">
        <f t="shared" ref="F655:I657" si="90">F656</f>
        <v>10000</v>
      </c>
      <c r="G655" s="97">
        <f t="shared" si="88"/>
        <v>0</v>
      </c>
      <c r="H655" s="92">
        <f t="shared" si="89"/>
        <v>0</v>
      </c>
      <c r="I655" s="96">
        <f t="shared" si="90"/>
        <v>10000</v>
      </c>
    </row>
    <row r="656" spans="1:9" ht="56.25" x14ac:dyDescent="0.2">
      <c r="A656" s="93" t="s">
        <v>282</v>
      </c>
      <c r="B656" s="94" t="s">
        <v>159</v>
      </c>
      <c r="C656" s="95" t="s">
        <v>372</v>
      </c>
      <c r="D656" s="95" t="s">
        <v>388</v>
      </c>
      <c r="E656" s="95" t="s">
        <v>283</v>
      </c>
      <c r="F656" s="96">
        <f t="shared" si="90"/>
        <v>10000</v>
      </c>
      <c r="G656" s="97">
        <f t="shared" si="88"/>
        <v>0</v>
      </c>
      <c r="H656" s="92">
        <f t="shared" si="89"/>
        <v>0</v>
      </c>
      <c r="I656" s="96">
        <f t="shared" si="90"/>
        <v>10000</v>
      </c>
    </row>
    <row r="657" spans="1:9" x14ac:dyDescent="0.2">
      <c r="A657" s="99" t="s">
        <v>354</v>
      </c>
      <c r="B657" s="94" t="s">
        <v>159</v>
      </c>
      <c r="C657" s="95" t="s">
        <v>372</v>
      </c>
      <c r="D657" s="95" t="s">
        <v>388</v>
      </c>
      <c r="E657" s="95" t="s">
        <v>355</v>
      </c>
      <c r="F657" s="96">
        <f t="shared" si="90"/>
        <v>10000</v>
      </c>
      <c r="G657" s="97">
        <f t="shared" si="88"/>
        <v>0</v>
      </c>
      <c r="H657" s="92">
        <f t="shared" si="89"/>
        <v>0</v>
      </c>
      <c r="I657" s="96">
        <f t="shared" si="90"/>
        <v>10000</v>
      </c>
    </row>
    <row r="658" spans="1:9" ht="22.5" x14ac:dyDescent="0.2">
      <c r="A658" s="93" t="s">
        <v>356</v>
      </c>
      <c r="B658" s="94" t="s">
        <v>159</v>
      </c>
      <c r="C658" s="94" t="s">
        <v>372</v>
      </c>
      <c r="D658" s="94" t="s">
        <v>388</v>
      </c>
      <c r="E658" s="94" t="s">
        <v>357</v>
      </c>
      <c r="F658" s="96">
        <v>10000</v>
      </c>
      <c r="G658" s="97">
        <f t="shared" si="88"/>
        <v>0</v>
      </c>
      <c r="H658" s="92">
        <f t="shared" si="89"/>
        <v>0</v>
      </c>
      <c r="I658" s="96">
        <v>10000</v>
      </c>
    </row>
    <row r="659" spans="1:9" ht="45" x14ac:dyDescent="0.2">
      <c r="A659" s="93" t="s">
        <v>205</v>
      </c>
      <c r="B659" s="94" t="s">
        <v>159</v>
      </c>
      <c r="C659" s="95" t="s">
        <v>372</v>
      </c>
      <c r="D659" s="95" t="s">
        <v>206</v>
      </c>
      <c r="E659" s="95"/>
      <c r="F659" s="96">
        <f t="shared" ref="F659:I661" si="91">F660</f>
        <v>242800</v>
      </c>
      <c r="G659" s="97">
        <f t="shared" si="88"/>
        <v>0</v>
      </c>
      <c r="H659" s="92">
        <f t="shared" si="89"/>
        <v>0</v>
      </c>
      <c r="I659" s="96">
        <f t="shared" si="91"/>
        <v>242800</v>
      </c>
    </row>
    <row r="660" spans="1:9" ht="56.25" x14ac:dyDescent="0.2">
      <c r="A660" s="93" t="s">
        <v>282</v>
      </c>
      <c r="B660" s="94" t="s">
        <v>159</v>
      </c>
      <c r="C660" s="95" t="s">
        <v>372</v>
      </c>
      <c r="D660" s="95" t="s">
        <v>206</v>
      </c>
      <c r="E660" s="95" t="s">
        <v>283</v>
      </c>
      <c r="F660" s="96">
        <f t="shared" si="91"/>
        <v>242800</v>
      </c>
      <c r="G660" s="97">
        <f t="shared" si="88"/>
        <v>0</v>
      </c>
      <c r="H660" s="92">
        <f t="shared" si="89"/>
        <v>0</v>
      </c>
      <c r="I660" s="96">
        <f t="shared" si="91"/>
        <v>242800</v>
      </c>
    </row>
    <row r="661" spans="1:9" x14ac:dyDescent="0.2">
      <c r="A661" s="99" t="s">
        <v>354</v>
      </c>
      <c r="B661" s="94" t="s">
        <v>159</v>
      </c>
      <c r="C661" s="95" t="s">
        <v>372</v>
      </c>
      <c r="D661" s="95" t="s">
        <v>206</v>
      </c>
      <c r="E661" s="95" t="s">
        <v>355</v>
      </c>
      <c r="F661" s="96">
        <f t="shared" si="91"/>
        <v>242800</v>
      </c>
      <c r="G661" s="97">
        <f t="shared" si="88"/>
        <v>0</v>
      </c>
      <c r="H661" s="92">
        <f t="shared" si="89"/>
        <v>0</v>
      </c>
      <c r="I661" s="96">
        <f t="shared" si="91"/>
        <v>242800</v>
      </c>
    </row>
    <row r="662" spans="1:9" ht="22.5" x14ac:dyDescent="0.2">
      <c r="A662" s="93" t="s">
        <v>356</v>
      </c>
      <c r="B662" s="94" t="s">
        <v>159</v>
      </c>
      <c r="C662" s="94" t="s">
        <v>372</v>
      </c>
      <c r="D662" s="94" t="s">
        <v>206</v>
      </c>
      <c r="E662" s="94" t="s">
        <v>357</v>
      </c>
      <c r="F662" s="96">
        <v>242800</v>
      </c>
      <c r="G662" s="97">
        <f t="shared" si="88"/>
        <v>0</v>
      </c>
      <c r="H662" s="92">
        <f t="shared" si="89"/>
        <v>0</v>
      </c>
      <c r="I662" s="96">
        <v>242800</v>
      </c>
    </row>
    <row r="663" spans="1:9" ht="22.5" x14ac:dyDescent="0.2">
      <c r="A663" s="93" t="s">
        <v>389</v>
      </c>
      <c r="B663" s="94" t="s">
        <v>159</v>
      </c>
      <c r="C663" s="95" t="s">
        <v>390</v>
      </c>
      <c r="D663" s="95"/>
      <c r="E663" s="95"/>
      <c r="F663" s="96">
        <f>F664+F669</f>
        <v>785375</v>
      </c>
      <c r="G663" s="97">
        <f t="shared" si="88"/>
        <v>0</v>
      </c>
      <c r="H663" s="92">
        <f t="shared" si="89"/>
        <v>0</v>
      </c>
      <c r="I663" s="96">
        <f>I664+I669</f>
        <v>785375</v>
      </c>
    </row>
    <row r="664" spans="1:9" ht="22.5" x14ac:dyDescent="0.2">
      <c r="A664" s="93" t="s">
        <v>394</v>
      </c>
      <c r="B664" s="94" t="s">
        <v>159</v>
      </c>
      <c r="C664" s="95" t="s">
        <v>390</v>
      </c>
      <c r="D664" s="95" t="s">
        <v>395</v>
      </c>
      <c r="E664" s="95"/>
      <c r="F664" s="96">
        <f t="shared" ref="F664:I667" si="92">F665</f>
        <v>332590</v>
      </c>
      <c r="G664" s="97">
        <f t="shared" si="88"/>
        <v>0</v>
      </c>
      <c r="H664" s="92">
        <f t="shared" si="89"/>
        <v>0</v>
      </c>
      <c r="I664" s="96">
        <f t="shared" si="92"/>
        <v>332590</v>
      </c>
    </row>
    <row r="665" spans="1:9" x14ac:dyDescent="0.2">
      <c r="A665" s="93" t="s">
        <v>396</v>
      </c>
      <c r="B665" s="94" t="s">
        <v>159</v>
      </c>
      <c r="C665" s="95" t="s">
        <v>390</v>
      </c>
      <c r="D665" s="95" t="s">
        <v>397</v>
      </c>
      <c r="E665" s="95"/>
      <c r="F665" s="96">
        <f t="shared" si="92"/>
        <v>332590</v>
      </c>
      <c r="G665" s="97">
        <f t="shared" si="88"/>
        <v>0</v>
      </c>
      <c r="H665" s="92">
        <f t="shared" si="89"/>
        <v>0</v>
      </c>
      <c r="I665" s="96">
        <f t="shared" si="92"/>
        <v>332590</v>
      </c>
    </row>
    <row r="666" spans="1:9" ht="22.5" x14ac:dyDescent="0.2">
      <c r="A666" s="93" t="s">
        <v>154</v>
      </c>
      <c r="B666" s="94" t="s">
        <v>159</v>
      </c>
      <c r="C666" s="95" t="s">
        <v>390</v>
      </c>
      <c r="D666" s="95" t="s">
        <v>397</v>
      </c>
      <c r="E666" s="95" t="s">
        <v>155</v>
      </c>
      <c r="F666" s="96">
        <f t="shared" si="92"/>
        <v>332590</v>
      </c>
      <c r="G666" s="97">
        <f t="shared" si="88"/>
        <v>0</v>
      </c>
      <c r="H666" s="92">
        <f t="shared" si="89"/>
        <v>0</v>
      </c>
      <c r="I666" s="96">
        <f t="shared" si="92"/>
        <v>332590</v>
      </c>
    </row>
    <row r="667" spans="1:9" ht="33.75" x14ac:dyDescent="0.2">
      <c r="A667" s="93" t="s">
        <v>156</v>
      </c>
      <c r="B667" s="94" t="s">
        <v>159</v>
      </c>
      <c r="C667" s="95" t="s">
        <v>390</v>
      </c>
      <c r="D667" s="95" t="s">
        <v>397</v>
      </c>
      <c r="E667" s="95" t="s">
        <v>157</v>
      </c>
      <c r="F667" s="96">
        <f t="shared" si="92"/>
        <v>332590</v>
      </c>
      <c r="G667" s="97">
        <f t="shared" si="88"/>
        <v>0</v>
      </c>
      <c r="H667" s="92">
        <f t="shared" si="89"/>
        <v>0</v>
      </c>
      <c r="I667" s="96">
        <f t="shared" si="92"/>
        <v>332590</v>
      </c>
    </row>
    <row r="668" spans="1:9" ht="33.75" x14ac:dyDescent="0.2">
      <c r="A668" s="93" t="s">
        <v>160</v>
      </c>
      <c r="B668" s="94" t="s">
        <v>159</v>
      </c>
      <c r="C668" s="94" t="s">
        <v>390</v>
      </c>
      <c r="D668" s="94" t="s">
        <v>397</v>
      </c>
      <c r="E668" s="94" t="s">
        <v>161</v>
      </c>
      <c r="F668" s="96">
        <v>332590</v>
      </c>
      <c r="G668" s="97">
        <f t="shared" si="88"/>
        <v>0</v>
      </c>
      <c r="H668" s="92">
        <f t="shared" si="89"/>
        <v>0</v>
      </c>
      <c r="I668" s="96">
        <v>332590</v>
      </c>
    </row>
    <row r="669" spans="1:9" ht="22.5" x14ac:dyDescent="0.2">
      <c r="A669" s="93" t="s">
        <v>190</v>
      </c>
      <c r="B669" s="94" t="s">
        <v>159</v>
      </c>
      <c r="C669" s="95" t="s">
        <v>390</v>
      </c>
      <c r="D669" s="95" t="s">
        <v>191</v>
      </c>
      <c r="E669" s="95"/>
      <c r="F669" s="96">
        <f t="shared" ref="F669:I672" si="93">F670</f>
        <v>452785</v>
      </c>
      <c r="G669" s="97">
        <f t="shared" si="88"/>
        <v>0</v>
      </c>
      <c r="H669" s="92">
        <f t="shared" si="89"/>
        <v>0</v>
      </c>
      <c r="I669" s="96">
        <f t="shared" si="93"/>
        <v>452785</v>
      </c>
    </row>
    <row r="670" spans="1:9" ht="45" x14ac:dyDescent="0.2">
      <c r="A670" s="93" t="s">
        <v>398</v>
      </c>
      <c r="B670" s="94" t="s">
        <v>159</v>
      </c>
      <c r="C670" s="95" t="s">
        <v>390</v>
      </c>
      <c r="D670" s="95" t="s">
        <v>399</v>
      </c>
      <c r="E670" s="95"/>
      <c r="F670" s="96">
        <f t="shared" si="93"/>
        <v>452785</v>
      </c>
      <c r="G670" s="97">
        <f t="shared" si="88"/>
        <v>0</v>
      </c>
      <c r="H670" s="92">
        <f t="shared" si="89"/>
        <v>0</v>
      </c>
      <c r="I670" s="96">
        <f t="shared" si="93"/>
        <v>452785</v>
      </c>
    </row>
    <row r="671" spans="1:9" ht="22.5" x14ac:dyDescent="0.2">
      <c r="A671" s="93" t="s">
        <v>154</v>
      </c>
      <c r="B671" s="94" t="s">
        <v>159</v>
      </c>
      <c r="C671" s="95" t="s">
        <v>390</v>
      </c>
      <c r="D671" s="95" t="s">
        <v>399</v>
      </c>
      <c r="E671" s="95" t="s">
        <v>155</v>
      </c>
      <c r="F671" s="96">
        <f t="shared" si="93"/>
        <v>452785</v>
      </c>
      <c r="G671" s="97">
        <f t="shared" si="88"/>
        <v>0</v>
      </c>
      <c r="H671" s="92">
        <f t="shared" si="89"/>
        <v>0</v>
      </c>
      <c r="I671" s="96">
        <f t="shared" si="93"/>
        <v>452785</v>
      </c>
    </row>
    <row r="672" spans="1:9" ht="33.75" x14ac:dyDescent="0.2">
      <c r="A672" s="93" t="s">
        <v>156</v>
      </c>
      <c r="B672" s="94" t="s">
        <v>159</v>
      </c>
      <c r="C672" s="95" t="s">
        <v>390</v>
      </c>
      <c r="D672" s="95" t="s">
        <v>399</v>
      </c>
      <c r="E672" s="95" t="s">
        <v>157</v>
      </c>
      <c r="F672" s="96">
        <f t="shared" si="93"/>
        <v>452785</v>
      </c>
      <c r="G672" s="97">
        <f t="shared" si="88"/>
        <v>0</v>
      </c>
      <c r="H672" s="92">
        <f t="shared" si="89"/>
        <v>0</v>
      </c>
      <c r="I672" s="96">
        <f t="shared" si="93"/>
        <v>452785</v>
      </c>
    </row>
    <row r="673" spans="1:9" ht="33.75" x14ac:dyDescent="0.2">
      <c r="A673" s="93" t="s">
        <v>160</v>
      </c>
      <c r="B673" s="94" t="s">
        <v>159</v>
      </c>
      <c r="C673" s="94" t="s">
        <v>390</v>
      </c>
      <c r="D673" s="94" t="s">
        <v>399</v>
      </c>
      <c r="E673" s="94" t="s">
        <v>161</v>
      </c>
      <c r="F673" s="96">
        <v>452785</v>
      </c>
      <c r="G673" s="97">
        <f t="shared" si="88"/>
        <v>0</v>
      </c>
      <c r="H673" s="92">
        <f t="shared" si="89"/>
        <v>0</v>
      </c>
      <c r="I673" s="96">
        <v>452785</v>
      </c>
    </row>
    <row r="674" spans="1:9" x14ac:dyDescent="0.2">
      <c r="A674" s="87" t="s">
        <v>436</v>
      </c>
      <c r="B674" s="88" t="s">
        <v>159</v>
      </c>
      <c r="C674" s="89" t="s">
        <v>437</v>
      </c>
      <c r="D674" s="89"/>
      <c r="E674" s="89"/>
      <c r="F674" s="90">
        <f>F675+F744</f>
        <v>236996000</v>
      </c>
      <c r="G674" s="91">
        <f t="shared" si="88"/>
        <v>1142400</v>
      </c>
      <c r="H674" s="98">
        <f t="shared" si="89"/>
        <v>0.48203345204138465</v>
      </c>
      <c r="I674" s="90">
        <f>I675+I744</f>
        <v>238138400</v>
      </c>
    </row>
    <row r="675" spans="1:9" x14ac:dyDescent="0.2">
      <c r="A675" s="93" t="s">
        <v>438</v>
      </c>
      <c r="B675" s="94" t="s">
        <v>159</v>
      </c>
      <c r="C675" s="95" t="s">
        <v>439</v>
      </c>
      <c r="D675" s="95"/>
      <c r="E675" s="95"/>
      <c r="F675" s="96">
        <f>F676+F687+F693+F699+F705+F719</f>
        <v>215110100</v>
      </c>
      <c r="G675" s="97">
        <f t="shared" si="88"/>
        <v>1142400</v>
      </c>
      <c r="H675" s="98">
        <f t="shared" si="89"/>
        <v>0.53107687644606183</v>
      </c>
      <c r="I675" s="96">
        <f>I676+I687+I693+I699+I705+I719</f>
        <v>216252500</v>
      </c>
    </row>
    <row r="676" spans="1:9" ht="22.5" x14ac:dyDescent="0.2">
      <c r="A676" s="93" t="s">
        <v>440</v>
      </c>
      <c r="B676" s="94" t="s">
        <v>159</v>
      </c>
      <c r="C676" s="95" t="s">
        <v>439</v>
      </c>
      <c r="D676" s="95" t="s">
        <v>441</v>
      </c>
      <c r="E676" s="95"/>
      <c r="F676" s="96">
        <f>F677+F682</f>
        <v>116615100</v>
      </c>
      <c r="G676" s="97">
        <f t="shared" si="88"/>
        <v>150000</v>
      </c>
      <c r="H676" s="98">
        <f t="shared" si="89"/>
        <v>0.12862828227219289</v>
      </c>
      <c r="I676" s="96">
        <f>I677+I682</f>
        <v>116765100</v>
      </c>
    </row>
    <row r="677" spans="1:9" ht="56.25" x14ac:dyDescent="0.2">
      <c r="A677" s="93" t="s">
        <v>442</v>
      </c>
      <c r="B677" s="94" t="s">
        <v>159</v>
      </c>
      <c r="C677" s="95" t="s">
        <v>439</v>
      </c>
      <c r="D677" s="95" t="s">
        <v>443</v>
      </c>
      <c r="E677" s="95"/>
      <c r="F677" s="96">
        <f>F678</f>
        <v>284000</v>
      </c>
      <c r="G677" s="97">
        <f t="shared" si="88"/>
        <v>0</v>
      </c>
      <c r="H677" s="92">
        <f t="shared" si="89"/>
        <v>0</v>
      </c>
      <c r="I677" s="96">
        <f>I678</f>
        <v>284000</v>
      </c>
    </row>
    <row r="678" spans="1:9" ht="56.25" x14ac:dyDescent="0.2">
      <c r="A678" s="93" t="s">
        <v>282</v>
      </c>
      <c r="B678" s="94" t="s">
        <v>159</v>
      </c>
      <c r="C678" s="95" t="s">
        <v>439</v>
      </c>
      <c r="D678" s="95" t="s">
        <v>443</v>
      </c>
      <c r="E678" s="95" t="s">
        <v>283</v>
      </c>
      <c r="F678" s="96">
        <f>F679</f>
        <v>284000</v>
      </c>
      <c r="G678" s="97">
        <f t="shared" si="88"/>
        <v>0</v>
      </c>
      <c r="H678" s="92">
        <f t="shared" si="89"/>
        <v>0</v>
      </c>
      <c r="I678" s="96">
        <f>I679</f>
        <v>284000</v>
      </c>
    </row>
    <row r="679" spans="1:9" x14ac:dyDescent="0.2">
      <c r="A679" s="99" t="s">
        <v>354</v>
      </c>
      <c r="B679" s="94" t="s">
        <v>159</v>
      </c>
      <c r="C679" s="95" t="s">
        <v>439</v>
      </c>
      <c r="D679" s="95" t="s">
        <v>443</v>
      </c>
      <c r="E679" s="95" t="s">
        <v>355</v>
      </c>
      <c r="F679" s="96">
        <f>F681</f>
        <v>284000</v>
      </c>
      <c r="G679" s="97">
        <f t="shared" si="88"/>
        <v>0</v>
      </c>
      <c r="H679" s="92">
        <f t="shared" si="89"/>
        <v>0</v>
      </c>
      <c r="I679" s="96">
        <f>I681</f>
        <v>284000</v>
      </c>
    </row>
    <row r="680" spans="1:9" ht="67.5" x14ac:dyDescent="0.2">
      <c r="A680" s="93" t="s">
        <v>365</v>
      </c>
      <c r="B680" s="94" t="s">
        <v>159</v>
      </c>
      <c r="C680" s="94" t="s">
        <v>439</v>
      </c>
      <c r="D680" s="94" t="s">
        <v>443</v>
      </c>
      <c r="E680" s="94" t="s">
        <v>366</v>
      </c>
      <c r="F680" s="96">
        <v>0</v>
      </c>
      <c r="G680" s="97">
        <f t="shared" si="88"/>
        <v>0</v>
      </c>
      <c r="H680" s="98">
        <v>100</v>
      </c>
      <c r="I680" s="96"/>
    </row>
    <row r="681" spans="1:9" ht="22.5" x14ac:dyDescent="0.2">
      <c r="A681" s="93" t="s">
        <v>356</v>
      </c>
      <c r="B681" s="94" t="s">
        <v>159</v>
      </c>
      <c r="C681" s="94" t="s">
        <v>439</v>
      </c>
      <c r="D681" s="94" t="s">
        <v>443</v>
      </c>
      <c r="E681" s="94" t="s">
        <v>357</v>
      </c>
      <c r="F681" s="96">
        <v>284000</v>
      </c>
      <c r="G681" s="97">
        <f t="shared" si="88"/>
        <v>0</v>
      </c>
      <c r="H681" s="92">
        <f t="shared" si="89"/>
        <v>0</v>
      </c>
      <c r="I681" s="96">
        <v>284000</v>
      </c>
    </row>
    <row r="682" spans="1:9" ht="22.5" x14ac:dyDescent="0.2">
      <c r="A682" s="93" t="s">
        <v>207</v>
      </c>
      <c r="B682" s="94" t="s">
        <v>159</v>
      </c>
      <c r="C682" s="95" t="s">
        <v>439</v>
      </c>
      <c r="D682" s="95" t="s">
        <v>444</v>
      </c>
      <c r="E682" s="95"/>
      <c r="F682" s="96">
        <f>F683</f>
        <v>116331100</v>
      </c>
      <c r="G682" s="97">
        <f t="shared" si="88"/>
        <v>150000</v>
      </c>
      <c r="H682" s="98">
        <f t="shared" si="89"/>
        <v>0.12894230347688623</v>
      </c>
      <c r="I682" s="96">
        <f>I683</f>
        <v>116481100</v>
      </c>
    </row>
    <row r="683" spans="1:9" ht="56.25" x14ac:dyDescent="0.2">
      <c r="A683" s="93" t="s">
        <v>282</v>
      </c>
      <c r="B683" s="94" t="s">
        <v>159</v>
      </c>
      <c r="C683" s="95" t="s">
        <v>439</v>
      </c>
      <c r="D683" s="95" t="s">
        <v>444</v>
      </c>
      <c r="E683" s="95" t="s">
        <v>283</v>
      </c>
      <c r="F683" s="96">
        <f>F684</f>
        <v>116331100</v>
      </c>
      <c r="G683" s="97">
        <f t="shared" si="88"/>
        <v>150000</v>
      </c>
      <c r="H683" s="98">
        <f t="shared" si="89"/>
        <v>0.12894230347688623</v>
      </c>
      <c r="I683" s="96">
        <f>I684</f>
        <v>116481100</v>
      </c>
    </row>
    <row r="684" spans="1:9" x14ac:dyDescent="0.2">
      <c r="A684" s="99" t="s">
        <v>354</v>
      </c>
      <c r="B684" s="94" t="s">
        <v>159</v>
      </c>
      <c r="C684" s="95" t="s">
        <v>439</v>
      </c>
      <c r="D684" s="95" t="s">
        <v>444</v>
      </c>
      <c r="E684" s="95" t="s">
        <v>355</v>
      </c>
      <c r="F684" s="96">
        <f>F685+F686</f>
        <v>116331100</v>
      </c>
      <c r="G684" s="97">
        <f t="shared" si="88"/>
        <v>150000</v>
      </c>
      <c r="H684" s="98">
        <f t="shared" si="89"/>
        <v>0.12894230347688623</v>
      </c>
      <c r="I684" s="96">
        <f>I685+I686</f>
        <v>116481100</v>
      </c>
    </row>
    <row r="685" spans="1:9" ht="67.5" x14ac:dyDescent="0.2">
      <c r="A685" s="93" t="s">
        <v>365</v>
      </c>
      <c r="B685" s="94" t="s">
        <v>159</v>
      </c>
      <c r="C685" s="94" t="s">
        <v>439</v>
      </c>
      <c r="D685" s="94" t="s">
        <v>444</v>
      </c>
      <c r="E685" s="94" t="s">
        <v>366</v>
      </c>
      <c r="F685" s="96">
        <v>113256100</v>
      </c>
      <c r="G685" s="97">
        <f t="shared" si="88"/>
        <v>0</v>
      </c>
      <c r="H685" s="92">
        <f t="shared" si="89"/>
        <v>0</v>
      </c>
      <c r="I685" s="96">
        <v>113256100</v>
      </c>
    </row>
    <row r="686" spans="1:9" ht="22.5" x14ac:dyDescent="0.2">
      <c r="A686" s="93" t="s">
        <v>356</v>
      </c>
      <c r="B686" s="94" t="s">
        <v>159</v>
      </c>
      <c r="C686" s="94" t="s">
        <v>439</v>
      </c>
      <c r="D686" s="94" t="s">
        <v>444</v>
      </c>
      <c r="E686" s="94" t="s">
        <v>357</v>
      </c>
      <c r="F686" s="96">
        <v>3075000</v>
      </c>
      <c r="G686" s="97">
        <f t="shared" si="88"/>
        <v>150000</v>
      </c>
      <c r="H686" s="98">
        <f t="shared" si="89"/>
        <v>4.8780487804878048</v>
      </c>
      <c r="I686" s="96">
        <v>3225000</v>
      </c>
    </row>
    <row r="687" spans="1:9" x14ac:dyDescent="0.2">
      <c r="A687" s="93" t="s">
        <v>445</v>
      </c>
      <c r="B687" s="94" t="s">
        <v>159</v>
      </c>
      <c r="C687" s="95" t="s">
        <v>439</v>
      </c>
      <c r="D687" s="95" t="s">
        <v>446</v>
      </c>
      <c r="E687" s="94"/>
      <c r="F687" s="96">
        <f t="shared" ref="F687:I689" si="94">F688</f>
        <v>20753000</v>
      </c>
      <c r="G687" s="97">
        <f t="shared" si="88"/>
        <v>792400</v>
      </c>
      <c r="H687" s="98">
        <f t="shared" si="89"/>
        <v>3.8182431455693151</v>
      </c>
      <c r="I687" s="96">
        <f t="shared" si="94"/>
        <v>21545400</v>
      </c>
    </row>
    <row r="688" spans="1:9" ht="22.5" x14ac:dyDescent="0.2">
      <c r="A688" s="93" t="s">
        <v>207</v>
      </c>
      <c r="B688" s="94" t="s">
        <v>159</v>
      </c>
      <c r="C688" s="95" t="s">
        <v>439</v>
      </c>
      <c r="D688" s="95" t="s">
        <v>447</v>
      </c>
      <c r="E688" s="95"/>
      <c r="F688" s="96">
        <f t="shared" si="94"/>
        <v>20753000</v>
      </c>
      <c r="G688" s="97">
        <f t="shared" si="88"/>
        <v>792400</v>
      </c>
      <c r="H688" s="98">
        <f t="shared" si="89"/>
        <v>3.8182431455693151</v>
      </c>
      <c r="I688" s="96">
        <f t="shared" si="94"/>
        <v>21545400</v>
      </c>
    </row>
    <row r="689" spans="1:9" ht="56.25" x14ac:dyDescent="0.2">
      <c r="A689" s="93" t="s">
        <v>282</v>
      </c>
      <c r="B689" s="94" t="s">
        <v>159</v>
      </c>
      <c r="C689" s="95" t="s">
        <v>439</v>
      </c>
      <c r="D689" s="95" t="s">
        <v>447</v>
      </c>
      <c r="E689" s="95" t="s">
        <v>283</v>
      </c>
      <c r="F689" s="96">
        <f t="shared" si="94"/>
        <v>20753000</v>
      </c>
      <c r="G689" s="97">
        <f t="shared" si="88"/>
        <v>792400</v>
      </c>
      <c r="H689" s="98">
        <f t="shared" si="89"/>
        <v>3.8182431455693151</v>
      </c>
      <c r="I689" s="96">
        <f t="shared" si="94"/>
        <v>21545400</v>
      </c>
    </row>
    <row r="690" spans="1:9" x14ac:dyDescent="0.2">
      <c r="A690" s="93" t="s">
        <v>284</v>
      </c>
      <c r="B690" s="94" t="s">
        <v>159</v>
      </c>
      <c r="C690" s="95" t="s">
        <v>439</v>
      </c>
      <c r="D690" s="95" t="s">
        <v>447</v>
      </c>
      <c r="E690" s="95" t="s">
        <v>285</v>
      </c>
      <c r="F690" s="96">
        <f>F691+F692</f>
        <v>20753000</v>
      </c>
      <c r="G690" s="97">
        <f t="shared" si="88"/>
        <v>792400</v>
      </c>
      <c r="H690" s="98">
        <f t="shared" si="89"/>
        <v>3.8182431455693151</v>
      </c>
      <c r="I690" s="96">
        <f>I691+I692</f>
        <v>21545400</v>
      </c>
    </row>
    <row r="691" spans="1:9" ht="67.5" x14ac:dyDescent="0.2">
      <c r="A691" s="93" t="s">
        <v>286</v>
      </c>
      <c r="B691" s="94" t="s">
        <v>159</v>
      </c>
      <c r="C691" s="94" t="s">
        <v>439</v>
      </c>
      <c r="D691" s="94" t="s">
        <v>447</v>
      </c>
      <c r="E691" s="94" t="s">
        <v>287</v>
      </c>
      <c r="F691" s="96">
        <v>19830000</v>
      </c>
      <c r="G691" s="97">
        <f t="shared" si="88"/>
        <v>0</v>
      </c>
      <c r="H691" s="92">
        <f t="shared" si="89"/>
        <v>0</v>
      </c>
      <c r="I691" s="96">
        <v>19830000</v>
      </c>
    </row>
    <row r="692" spans="1:9" ht="22.5" x14ac:dyDescent="0.2">
      <c r="A692" s="93" t="s">
        <v>288</v>
      </c>
      <c r="B692" s="94" t="s">
        <v>159</v>
      </c>
      <c r="C692" s="94" t="s">
        <v>439</v>
      </c>
      <c r="D692" s="94" t="s">
        <v>447</v>
      </c>
      <c r="E692" s="94" t="s">
        <v>289</v>
      </c>
      <c r="F692" s="96">
        <v>923000</v>
      </c>
      <c r="G692" s="97">
        <f t="shared" si="88"/>
        <v>792400</v>
      </c>
      <c r="H692" s="98">
        <f t="shared" si="89"/>
        <v>85.850487540628379</v>
      </c>
      <c r="I692" s="96">
        <v>1715400</v>
      </c>
    </row>
    <row r="693" spans="1:9" x14ac:dyDescent="0.2">
      <c r="A693" s="93" t="s">
        <v>448</v>
      </c>
      <c r="B693" s="94" t="s">
        <v>159</v>
      </c>
      <c r="C693" s="95" t="s">
        <v>439</v>
      </c>
      <c r="D693" s="95" t="s">
        <v>449</v>
      </c>
      <c r="E693" s="94"/>
      <c r="F693" s="96">
        <f t="shared" ref="F693:I695" si="95">F694</f>
        <v>55325000</v>
      </c>
      <c r="G693" s="97">
        <f t="shared" si="88"/>
        <v>0</v>
      </c>
      <c r="H693" s="92">
        <f t="shared" si="89"/>
        <v>0</v>
      </c>
      <c r="I693" s="96">
        <f t="shared" si="95"/>
        <v>55325000</v>
      </c>
    </row>
    <row r="694" spans="1:9" ht="22.5" x14ac:dyDescent="0.2">
      <c r="A694" s="93" t="s">
        <v>207</v>
      </c>
      <c r="B694" s="94" t="s">
        <v>159</v>
      </c>
      <c r="C694" s="95" t="s">
        <v>439</v>
      </c>
      <c r="D694" s="95" t="s">
        <v>450</v>
      </c>
      <c r="E694" s="95"/>
      <c r="F694" s="96">
        <f t="shared" si="95"/>
        <v>55325000</v>
      </c>
      <c r="G694" s="97">
        <f t="shared" si="88"/>
        <v>0</v>
      </c>
      <c r="H694" s="92">
        <f t="shared" si="89"/>
        <v>0</v>
      </c>
      <c r="I694" s="96">
        <f t="shared" si="95"/>
        <v>55325000</v>
      </c>
    </row>
    <row r="695" spans="1:9" ht="56.25" x14ac:dyDescent="0.2">
      <c r="A695" s="93" t="s">
        <v>282</v>
      </c>
      <c r="B695" s="94" t="s">
        <v>159</v>
      </c>
      <c r="C695" s="95" t="s">
        <v>439</v>
      </c>
      <c r="D695" s="95" t="s">
        <v>450</v>
      </c>
      <c r="E695" s="95" t="s">
        <v>283</v>
      </c>
      <c r="F695" s="96">
        <f t="shared" si="95"/>
        <v>55325000</v>
      </c>
      <c r="G695" s="97">
        <f t="shared" si="88"/>
        <v>0</v>
      </c>
      <c r="H695" s="92">
        <f t="shared" si="89"/>
        <v>0</v>
      </c>
      <c r="I695" s="96">
        <f t="shared" si="95"/>
        <v>55325000</v>
      </c>
    </row>
    <row r="696" spans="1:9" x14ac:dyDescent="0.2">
      <c r="A696" s="99" t="s">
        <v>354</v>
      </c>
      <c r="B696" s="94" t="s">
        <v>159</v>
      </c>
      <c r="C696" s="95" t="s">
        <v>439</v>
      </c>
      <c r="D696" s="95" t="s">
        <v>450</v>
      </c>
      <c r="E696" s="95" t="s">
        <v>355</v>
      </c>
      <c r="F696" s="96">
        <f>F697+F698</f>
        <v>55325000</v>
      </c>
      <c r="G696" s="97">
        <f t="shared" si="88"/>
        <v>0</v>
      </c>
      <c r="H696" s="92">
        <f t="shared" si="89"/>
        <v>0</v>
      </c>
      <c r="I696" s="96">
        <f>I697+I698</f>
        <v>55325000</v>
      </c>
    </row>
    <row r="697" spans="1:9" ht="67.5" x14ac:dyDescent="0.2">
      <c r="A697" s="93" t="s">
        <v>365</v>
      </c>
      <c r="B697" s="94" t="s">
        <v>159</v>
      </c>
      <c r="C697" s="94" t="s">
        <v>439</v>
      </c>
      <c r="D697" s="94" t="s">
        <v>450</v>
      </c>
      <c r="E697" s="94" t="s">
        <v>366</v>
      </c>
      <c r="F697" s="96">
        <v>53413000</v>
      </c>
      <c r="G697" s="97">
        <f t="shared" si="88"/>
        <v>0</v>
      </c>
      <c r="H697" s="92">
        <f t="shared" si="89"/>
        <v>0</v>
      </c>
      <c r="I697" s="96">
        <v>53413000</v>
      </c>
    </row>
    <row r="698" spans="1:9" ht="22.5" x14ac:dyDescent="0.2">
      <c r="A698" s="93" t="s">
        <v>356</v>
      </c>
      <c r="B698" s="94" t="s">
        <v>159</v>
      </c>
      <c r="C698" s="94" t="s">
        <v>439</v>
      </c>
      <c r="D698" s="94" t="s">
        <v>450</v>
      </c>
      <c r="E698" s="94" t="s">
        <v>357</v>
      </c>
      <c r="F698" s="96">
        <v>1912000</v>
      </c>
      <c r="G698" s="97">
        <f t="shared" si="88"/>
        <v>0</v>
      </c>
      <c r="H698" s="92">
        <f t="shared" si="89"/>
        <v>0</v>
      </c>
      <c r="I698" s="96">
        <v>1912000</v>
      </c>
    </row>
    <row r="699" spans="1:9" ht="33.75" x14ac:dyDescent="0.2">
      <c r="A699" s="93" t="s">
        <v>451</v>
      </c>
      <c r="B699" s="94" t="s">
        <v>159</v>
      </c>
      <c r="C699" s="95" t="s">
        <v>439</v>
      </c>
      <c r="D699" s="95" t="s">
        <v>452</v>
      </c>
      <c r="E699" s="94"/>
      <c r="F699" s="96">
        <f t="shared" ref="F699:I701" si="96">F700</f>
        <v>17144000</v>
      </c>
      <c r="G699" s="97">
        <f t="shared" si="88"/>
        <v>200000</v>
      </c>
      <c r="H699" s="98">
        <f t="shared" si="89"/>
        <v>1.1665888940737283</v>
      </c>
      <c r="I699" s="96">
        <f t="shared" si="96"/>
        <v>17344000</v>
      </c>
    </row>
    <row r="700" spans="1:9" ht="22.5" x14ac:dyDescent="0.2">
      <c r="A700" s="93" t="s">
        <v>207</v>
      </c>
      <c r="B700" s="94" t="s">
        <v>159</v>
      </c>
      <c r="C700" s="95" t="s">
        <v>439</v>
      </c>
      <c r="D700" s="95" t="s">
        <v>453</v>
      </c>
      <c r="E700" s="95"/>
      <c r="F700" s="96">
        <f t="shared" si="96"/>
        <v>17144000</v>
      </c>
      <c r="G700" s="97">
        <f t="shared" si="88"/>
        <v>200000</v>
      </c>
      <c r="H700" s="98">
        <f t="shared" si="89"/>
        <v>1.1665888940737283</v>
      </c>
      <c r="I700" s="96">
        <f t="shared" si="96"/>
        <v>17344000</v>
      </c>
    </row>
    <row r="701" spans="1:9" ht="56.25" x14ac:dyDescent="0.2">
      <c r="A701" s="93" t="s">
        <v>282</v>
      </c>
      <c r="B701" s="94" t="s">
        <v>159</v>
      </c>
      <c r="C701" s="95" t="s">
        <v>439</v>
      </c>
      <c r="D701" s="95" t="s">
        <v>453</v>
      </c>
      <c r="E701" s="95" t="s">
        <v>283</v>
      </c>
      <c r="F701" s="96">
        <f t="shared" si="96"/>
        <v>17144000</v>
      </c>
      <c r="G701" s="97">
        <f t="shared" si="88"/>
        <v>200000</v>
      </c>
      <c r="H701" s="98">
        <f t="shared" si="89"/>
        <v>1.1665888940737283</v>
      </c>
      <c r="I701" s="96">
        <f t="shared" si="96"/>
        <v>17344000</v>
      </c>
    </row>
    <row r="702" spans="1:9" x14ac:dyDescent="0.2">
      <c r="A702" s="99" t="s">
        <v>354</v>
      </c>
      <c r="B702" s="94" t="s">
        <v>159</v>
      </c>
      <c r="C702" s="95" t="s">
        <v>439</v>
      </c>
      <c r="D702" s="95" t="s">
        <v>453</v>
      </c>
      <c r="E702" s="95" t="s">
        <v>355</v>
      </c>
      <c r="F702" s="96">
        <f>F703+F704</f>
        <v>17144000</v>
      </c>
      <c r="G702" s="97">
        <f t="shared" si="88"/>
        <v>200000</v>
      </c>
      <c r="H702" s="98">
        <f t="shared" si="89"/>
        <v>1.1665888940737283</v>
      </c>
      <c r="I702" s="96">
        <f>I703+I704</f>
        <v>17344000</v>
      </c>
    </row>
    <row r="703" spans="1:9" ht="67.5" x14ac:dyDescent="0.2">
      <c r="A703" s="93" t="s">
        <v>365</v>
      </c>
      <c r="B703" s="94" t="s">
        <v>159</v>
      </c>
      <c r="C703" s="94" t="s">
        <v>439</v>
      </c>
      <c r="D703" s="94" t="s">
        <v>453</v>
      </c>
      <c r="E703" s="94" t="s">
        <v>366</v>
      </c>
      <c r="F703" s="96">
        <v>16683000</v>
      </c>
      <c r="G703" s="97">
        <f t="shared" si="88"/>
        <v>0</v>
      </c>
      <c r="H703" s="92">
        <f t="shared" si="89"/>
        <v>0</v>
      </c>
      <c r="I703" s="96">
        <v>16683000</v>
      </c>
    </row>
    <row r="704" spans="1:9" ht="22.5" x14ac:dyDescent="0.2">
      <c r="A704" s="93" t="s">
        <v>356</v>
      </c>
      <c r="B704" s="94" t="s">
        <v>159</v>
      </c>
      <c r="C704" s="94" t="s">
        <v>439</v>
      </c>
      <c r="D704" s="94" t="s">
        <v>453</v>
      </c>
      <c r="E704" s="94" t="s">
        <v>357</v>
      </c>
      <c r="F704" s="96">
        <v>461000</v>
      </c>
      <c r="G704" s="97">
        <f t="shared" si="88"/>
        <v>200000</v>
      </c>
      <c r="H704" s="98">
        <f t="shared" si="89"/>
        <v>43.383947939262477</v>
      </c>
      <c r="I704" s="96">
        <v>661000</v>
      </c>
    </row>
    <row r="705" spans="1:9" x14ac:dyDescent="0.2">
      <c r="A705" s="93" t="s">
        <v>227</v>
      </c>
      <c r="B705" s="94" t="s">
        <v>159</v>
      </c>
      <c r="C705" s="95" t="s">
        <v>439</v>
      </c>
      <c r="D705" s="95" t="s">
        <v>228</v>
      </c>
      <c r="E705" s="94"/>
      <c r="F705" s="96">
        <f>F706</f>
        <v>1618200</v>
      </c>
      <c r="G705" s="97">
        <f t="shared" si="88"/>
        <v>0</v>
      </c>
      <c r="H705" s="92">
        <f t="shared" si="89"/>
        <v>0</v>
      </c>
      <c r="I705" s="96">
        <f>I706</f>
        <v>1618200</v>
      </c>
    </row>
    <row r="706" spans="1:9" ht="33.75" x14ac:dyDescent="0.2">
      <c r="A706" s="93" t="s">
        <v>454</v>
      </c>
      <c r="B706" s="94" t="s">
        <v>159</v>
      </c>
      <c r="C706" s="95" t="s">
        <v>439</v>
      </c>
      <c r="D706" s="95" t="s">
        <v>455</v>
      </c>
      <c r="E706" s="94"/>
      <c r="F706" s="96">
        <v>1618200</v>
      </c>
      <c r="G706" s="97">
        <f t="shared" si="88"/>
        <v>0</v>
      </c>
      <c r="H706" s="92">
        <f t="shared" si="89"/>
        <v>0</v>
      </c>
      <c r="I706" s="96">
        <v>1618200</v>
      </c>
    </row>
    <row r="707" spans="1:9" ht="33.75" x14ac:dyDescent="0.2">
      <c r="A707" s="93" t="s">
        <v>456</v>
      </c>
      <c r="B707" s="94" t="s">
        <v>159</v>
      </c>
      <c r="C707" s="95" t="s">
        <v>439</v>
      </c>
      <c r="D707" s="95" t="s">
        <v>457</v>
      </c>
      <c r="E707" s="94"/>
      <c r="F707" s="96">
        <f t="shared" ref="F707:I709" si="97">F708</f>
        <v>300000</v>
      </c>
      <c r="G707" s="97">
        <f t="shared" si="88"/>
        <v>0</v>
      </c>
      <c r="H707" s="92">
        <f t="shared" si="89"/>
        <v>0</v>
      </c>
      <c r="I707" s="96">
        <f t="shared" si="97"/>
        <v>300000</v>
      </c>
    </row>
    <row r="708" spans="1:9" ht="56.25" x14ac:dyDescent="0.2">
      <c r="A708" s="93" t="s">
        <v>282</v>
      </c>
      <c r="B708" s="94" t="s">
        <v>159</v>
      </c>
      <c r="C708" s="95" t="s">
        <v>439</v>
      </c>
      <c r="D708" s="95" t="s">
        <v>457</v>
      </c>
      <c r="E708" s="94" t="s">
        <v>283</v>
      </c>
      <c r="F708" s="96">
        <f t="shared" si="97"/>
        <v>300000</v>
      </c>
      <c r="G708" s="97">
        <f t="shared" si="88"/>
        <v>0</v>
      </c>
      <c r="H708" s="92">
        <f t="shared" si="89"/>
        <v>0</v>
      </c>
      <c r="I708" s="96">
        <f t="shared" si="97"/>
        <v>300000</v>
      </c>
    </row>
    <row r="709" spans="1:9" x14ac:dyDescent="0.2">
      <c r="A709" s="99" t="s">
        <v>354</v>
      </c>
      <c r="B709" s="94" t="s">
        <v>159</v>
      </c>
      <c r="C709" s="95" t="s">
        <v>439</v>
      </c>
      <c r="D709" s="95" t="s">
        <v>457</v>
      </c>
      <c r="E709" s="94" t="s">
        <v>355</v>
      </c>
      <c r="F709" s="96">
        <f t="shared" si="97"/>
        <v>300000</v>
      </c>
      <c r="G709" s="97">
        <f t="shared" si="88"/>
        <v>0</v>
      </c>
      <c r="H709" s="92">
        <f t="shared" si="89"/>
        <v>0</v>
      </c>
      <c r="I709" s="96">
        <f t="shared" si="97"/>
        <v>300000</v>
      </c>
    </row>
    <row r="710" spans="1:9" ht="22.5" x14ac:dyDescent="0.2">
      <c r="A710" s="93" t="s">
        <v>356</v>
      </c>
      <c r="B710" s="94" t="s">
        <v>159</v>
      </c>
      <c r="C710" s="94" t="s">
        <v>439</v>
      </c>
      <c r="D710" s="94" t="s">
        <v>457</v>
      </c>
      <c r="E710" s="94" t="s">
        <v>357</v>
      </c>
      <c r="F710" s="96">
        <v>300000</v>
      </c>
      <c r="G710" s="97">
        <f t="shared" si="88"/>
        <v>0</v>
      </c>
      <c r="H710" s="92">
        <f t="shared" si="89"/>
        <v>0</v>
      </c>
      <c r="I710" s="96">
        <v>300000</v>
      </c>
    </row>
    <row r="711" spans="1:9" x14ac:dyDescent="0.2">
      <c r="A711" s="93" t="s">
        <v>458</v>
      </c>
      <c r="B711" s="94" t="s">
        <v>159</v>
      </c>
      <c r="C711" s="95" t="s">
        <v>439</v>
      </c>
      <c r="D711" s="95" t="s">
        <v>459</v>
      </c>
      <c r="E711" s="94"/>
      <c r="F711" s="96">
        <f t="shared" ref="F711:I713" si="98">F712</f>
        <v>1098200</v>
      </c>
      <c r="G711" s="97">
        <f t="shared" si="88"/>
        <v>0</v>
      </c>
      <c r="H711" s="92">
        <f t="shared" si="89"/>
        <v>0</v>
      </c>
      <c r="I711" s="96">
        <f t="shared" si="98"/>
        <v>1098200</v>
      </c>
    </row>
    <row r="712" spans="1:9" ht="56.25" x14ac:dyDescent="0.2">
      <c r="A712" s="93" t="s">
        <v>282</v>
      </c>
      <c r="B712" s="94" t="s">
        <v>159</v>
      </c>
      <c r="C712" s="95" t="s">
        <v>439</v>
      </c>
      <c r="D712" s="95" t="s">
        <v>459</v>
      </c>
      <c r="E712" s="94" t="s">
        <v>283</v>
      </c>
      <c r="F712" s="96">
        <f t="shared" si="98"/>
        <v>1098200</v>
      </c>
      <c r="G712" s="97">
        <f t="shared" si="88"/>
        <v>0</v>
      </c>
      <c r="H712" s="92">
        <f t="shared" si="89"/>
        <v>0</v>
      </c>
      <c r="I712" s="96">
        <f t="shared" si="98"/>
        <v>1098200</v>
      </c>
    </row>
    <row r="713" spans="1:9" x14ac:dyDescent="0.2">
      <c r="A713" s="99" t="s">
        <v>354</v>
      </c>
      <c r="B713" s="94" t="s">
        <v>159</v>
      </c>
      <c r="C713" s="95" t="s">
        <v>439</v>
      </c>
      <c r="D713" s="95" t="s">
        <v>459</v>
      </c>
      <c r="E713" s="94" t="s">
        <v>355</v>
      </c>
      <c r="F713" s="96">
        <f t="shared" si="98"/>
        <v>1098200</v>
      </c>
      <c r="G713" s="97">
        <f t="shared" si="88"/>
        <v>0</v>
      </c>
      <c r="H713" s="92">
        <f t="shared" si="89"/>
        <v>0</v>
      </c>
      <c r="I713" s="96">
        <f t="shared" si="98"/>
        <v>1098200</v>
      </c>
    </row>
    <row r="714" spans="1:9" ht="22.5" x14ac:dyDescent="0.2">
      <c r="A714" s="93" t="s">
        <v>356</v>
      </c>
      <c r="B714" s="94" t="s">
        <v>159</v>
      </c>
      <c r="C714" s="94" t="s">
        <v>439</v>
      </c>
      <c r="D714" s="94" t="s">
        <v>459</v>
      </c>
      <c r="E714" s="94" t="s">
        <v>357</v>
      </c>
      <c r="F714" s="96">
        <v>1098200</v>
      </c>
      <c r="G714" s="97">
        <f t="shared" ref="G714:G777" si="99">I714-F714</f>
        <v>0</v>
      </c>
      <c r="H714" s="92">
        <f t="shared" ref="H714:H777" si="100">G714/F714*100</f>
        <v>0</v>
      </c>
      <c r="I714" s="96">
        <v>1098200</v>
      </c>
    </row>
    <row r="715" spans="1:9" ht="56.25" x14ac:dyDescent="0.2">
      <c r="A715" s="93" t="s">
        <v>460</v>
      </c>
      <c r="B715" s="94" t="s">
        <v>159</v>
      </c>
      <c r="C715" s="95" t="s">
        <v>439</v>
      </c>
      <c r="D715" s="95" t="s">
        <v>461</v>
      </c>
      <c r="E715" s="94"/>
      <c r="F715" s="96">
        <f t="shared" ref="F715:I717" si="101">F716</f>
        <v>220000</v>
      </c>
      <c r="G715" s="97">
        <f t="shared" si="99"/>
        <v>0</v>
      </c>
      <c r="H715" s="92">
        <f t="shared" si="100"/>
        <v>0</v>
      </c>
      <c r="I715" s="96">
        <f t="shared" si="101"/>
        <v>220000</v>
      </c>
    </row>
    <row r="716" spans="1:9" ht="56.25" x14ac:dyDescent="0.2">
      <c r="A716" s="93" t="s">
        <v>282</v>
      </c>
      <c r="B716" s="94" t="s">
        <v>159</v>
      </c>
      <c r="C716" s="95" t="s">
        <v>439</v>
      </c>
      <c r="D716" s="95" t="s">
        <v>461</v>
      </c>
      <c r="E716" s="94" t="s">
        <v>283</v>
      </c>
      <c r="F716" s="96">
        <f t="shared" si="101"/>
        <v>220000</v>
      </c>
      <c r="G716" s="97">
        <f t="shared" si="99"/>
        <v>0</v>
      </c>
      <c r="H716" s="92">
        <f t="shared" si="100"/>
        <v>0</v>
      </c>
      <c r="I716" s="96">
        <f t="shared" si="101"/>
        <v>220000</v>
      </c>
    </row>
    <row r="717" spans="1:9" x14ac:dyDescent="0.2">
      <c r="A717" s="99" t="s">
        <v>354</v>
      </c>
      <c r="B717" s="94" t="s">
        <v>159</v>
      </c>
      <c r="C717" s="95" t="s">
        <v>439</v>
      </c>
      <c r="D717" s="95" t="s">
        <v>461</v>
      </c>
      <c r="E717" s="94" t="s">
        <v>355</v>
      </c>
      <c r="F717" s="96">
        <f t="shared" si="101"/>
        <v>220000</v>
      </c>
      <c r="G717" s="97">
        <f t="shared" si="99"/>
        <v>0</v>
      </c>
      <c r="H717" s="92">
        <f t="shared" si="100"/>
        <v>0</v>
      </c>
      <c r="I717" s="96">
        <f t="shared" si="101"/>
        <v>220000</v>
      </c>
    </row>
    <row r="718" spans="1:9" ht="22.5" x14ac:dyDescent="0.2">
      <c r="A718" s="93" t="s">
        <v>356</v>
      </c>
      <c r="B718" s="94" t="s">
        <v>159</v>
      </c>
      <c r="C718" s="94" t="s">
        <v>439</v>
      </c>
      <c r="D718" s="94" t="s">
        <v>461</v>
      </c>
      <c r="E718" s="94" t="s">
        <v>357</v>
      </c>
      <c r="F718" s="96">
        <v>220000</v>
      </c>
      <c r="G718" s="97">
        <f t="shared" si="99"/>
        <v>0</v>
      </c>
      <c r="H718" s="92">
        <f t="shared" si="100"/>
        <v>0</v>
      </c>
      <c r="I718" s="96">
        <v>220000</v>
      </c>
    </row>
    <row r="719" spans="1:9" ht="22.5" x14ac:dyDescent="0.2">
      <c r="A719" s="93" t="s">
        <v>190</v>
      </c>
      <c r="B719" s="94" t="s">
        <v>159</v>
      </c>
      <c r="C719" s="95" t="s">
        <v>439</v>
      </c>
      <c r="D719" s="95" t="s">
        <v>191</v>
      </c>
      <c r="E719" s="94"/>
      <c r="F719" s="96">
        <f>F720+F727+F732+F738</f>
        <v>3654800</v>
      </c>
      <c r="G719" s="97">
        <f t="shared" si="99"/>
        <v>0</v>
      </c>
      <c r="H719" s="92">
        <f t="shared" si="100"/>
        <v>0</v>
      </c>
      <c r="I719" s="96">
        <f>I720+I727+I732+I738</f>
        <v>3654800</v>
      </c>
    </row>
    <row r="720" spans="1:9" ht="45" x14ac:dyDescent="0.2">
      <c r="A720" s="93" t="s">
        <v>638</v>
      </c>
      <c r="B720" s="94" t="s">
        <v>159</v>
      </c>
      <c r="C720" s="95" t="s">
        <v>439</v>
      </c>
      <c r="D720" s="95" t="s">
        <v>462</v>
      </c>
      <c r="E720" s="95"/>
      <c r="F720" s="96">
        <f>F721+F724</f>
        <v>2196800</v>
      </c>
      <c r="G720" s="97">
        <f t="shared" si="99"/>
        <v>0</v>
      </c>
      <c r="H720" s="92">
        <f t="shared" si="100"/>
        <v>0</v>
      </c>
      <c r="I720" s="96">
        <f>I721+I724</f>
        <v>2196800</v>
      </c>
    </row>
    <row r="721" spans="1:9" ht="22.5" x14ac:dyDescent="0.2">
      <c r="A721" s="93" t="s">
        <v>154</v>
      </c>
      <c r="B721" s="94" t="s">
        <v>159</v>
      </c>
      <c r="C721" s="95" t="s">
        <v>439</v>
      </c>
      <c r="D721" s="95" t="s">
        <v>462</v>
      </c>
      <c r="E721" s="95" t="s">
        <v>155</v>
      </c>
      <c r="F721" s="96">
        <f>F722</f>
        <v>2003000</v>
      </c>
      <c r="G721" s="97">
        <f t="shared" si="99"/>
        <v>0</v>
      </c>
      <c r="H721" s="92">
        <f t="shared" si="100"/>
        <v>0</v>
      </c>
      <c r="I721" s="96">
        <f>I722</f>
        <v>2003000</v>
      </c>
    </row>
    <row r="722" spans="1:9" ht="33.75" x14ac:dyDescent="0.2">
      <c r="A722" s="93" t="s">
        <v>156</v>
      </c>
      <c r="B722" s="94" t="s">
        <v>159</v>
      </c>
      <c r="C722" s="95" t="s">
        <v>439</v>
      </c>
      <c r="D722" s="95" t="s">
        <v>462</v>
      </c>
      <c r="E722" s="95" t="s">
        <v>157</v>
      </c>
      <c r="F722" s="96">
        <f>F723</f>
        <v>2003000</v>
      </c>
      <c r="G722" s="97">
        <f t="shared" si="99"/>
        <v>0</v>
      </c>
      <c r="H722" s="92">
        <f t="shared" si="100"/>
        <v>0</v>
      </c>
      <c r="I722" s="96">
        <f>I723</f>
        <v>2003000</v>
      </c>
    </row>
    <row r="723" spans="1:9" ht="33.75" x14ac:dyDescent="0.2">
      <c r="A723" s="93" t="s">
        <v>160</v>
      </c>
      <c r="B723" s="94" t="s">
        <v>159</v>
      </c>
      <c r="C723" s="94" t="s">
        <v>439</v>
      </c>
      <c r="D723" s="94" t="s">
        <v>462</v>
      </c>
      <c r="E723" s="94" t="s">
        <v>161</v>
      </c>
      <c r="F723" s="96">
        <v>2003000</v>
      </c>
      <c r="G723" s="97">
        <f t="shared" si="99"/>
        <v>0</v>
      </c>
      <c r="H723" s="92">
        <f t="shared" si="100"/>
        <v>0</v>
      </c>
      <c r="I723" s="96">
        <v>2003000</v>
      </c>
    </row>
    <row r="724" spans="1:9" ht="56.25" x14ac:dyDescent="0.2">
      <c r="A724" s="93" t="s">
        <v>282</v>
      </c>
      <c r="B724" s="94" t="s">
        <v>159</v>
      </c>
      <c r="C724" s="95" t="s">
        <v>439</v>
      </c>
      <c r="D724" s="95" t="s">
        <v>462</v>
      </c>
      <c r="E724" s="94" t="s">
        <v>283</v>
      </c>
      <c r="F724" s="96">
        <f>F725</f>
        <v>193800</v>
      </c>
      <c r="G724" s="97">
        <f t="shared" si="99"/>
        <v>0</v>
      </c>
      <c r="H724" s="92">
        <f t="shared" si="100"/>
        <v>0</v>
      </c>
      <c r="I724" s="96">
        <f>I725</f>
        <v>193800</v>
      </c>
    </row>
    <row r="725" spans="1:9" x14ac:dyDescent="0.2">
      <c r="A725" s="99" t="s">
        <v>354</v>
      </c>
      <c r="B725" s="94" t="s">
        <v>159</v>
      </c>
      <c r="C725" s="95" t="s">
        <v>439</v>
      </c>
      <c r="D725" s="95" t="s">
        <v>462</v>
      </c>
      <c r="E725" s="94" t="s">
        <v>355</v>
      </c>
      <c r="F725" s="96">
        <f>F726</f>
        <v>193800</v>
      </c>
      <c r="G725" s="97">
        <f t="shared" si="99"/>
        <v>0</v>
      </c>
      <c r="H725" s="92">
        <f t="shared" si="100"/>
        <v>0</v>
      </c>
      <c r="I725" s="96">
        <f>I726</f>
        <v>193800</v>
      </c>
    </row>
    <row r="726" spans="1:9" ht="22.5" x14ac:dyDescent="0.2">
      <c r="A726" s="93" t="s">
        <v>356</v>
      </c>
      <c r="B726" s="94" t="s">
        <v>159</v>
      </c>
      <c r="C726" s="94" t="s">
        <v>439</v>
      </c>
      <c r="D726" s="94" t="s">
        <v>462</v>
      </c>
      <c r="E726" s="94" t="s">
        <v>357</v>
      </c>
      <c r="F726" s="96">
        <v>193800</v>
      </c>
      <c r="G726" s="97">
        <f t="shared" si="99"/>
        <v>0</v>
      </c>
      <c r="H726" s="92">
        <f t="shared" si="100"/>
        <v>0</v>
      </c>
      <c r="I726" s="96">
        <v>193800</v>
      </c>
    </row>
    <row r="727" spans="1:9" ht="67.5" x14ac:dyDescent="0.2">
      <c r="A727" s="93" t="s">
        <v>201</v>
      </c>
      <c r="B727" s="94" t="s">
        <v>159</v>
      </c>
      <c r="C727" s="95" t="s">
        <v>439</v>
      </c>
      <c r="D727" s="95" t="s">
        <v>202</v>
      </c>
      <c r="E727" s="95"/>
      <c r="F727" s="96">
        <f t="shared" ref="F727:I730" si="102">F728</f>
        <v>213000</v>
      </c>
      <c r="G727" s="97">
        <f t="shared" si="99"/>
        <v>0</v>
      </c>
      <c r="H727" s="92">
        <f t="shared" si="100"/>
        <v>0</v>
      </c>
      <c r="I727" s="96">
        <f t="shared" si="102"/>
        <v>213000</v>
      </c>
    </row>
    <row r="728" spans="1:9" ht="45" x14ac:dyDescent="0.2">
      <c r="A728" s="93" t="s">
        <v>203</v>
      </c>
      <c r="B728" s="94" t="s">
        <v>159</v>
      </c>
      <c r="C728" s="95" t="s">
        <v>439</v>
      </c>
      <c r="D728" s="95" t="s">
        <v>204</v>
      </c>
      <c r="E728" s="95"/>
      <c r="F728" s="96">
        <f t="shared" si="102"/>
        <v>213000</v>
      </c>
      <c r="G728" s="97">
        <f t="shared" si="99"/>
        <v>0</v>
      </c>
      <c r="H728" s="92">
        <f t="shared" si="100"/>
        <v>0</v>
      </c>
      <c r="I728" s="96">
        <f t="shared" si="102"/>
        <v>213000</v>
      </c>
    </row>
    <row r="729" spans="1:9" ht="56.25" x14ac:dyDescent="0.2">
      <c r="A729" s="93" t="s">
        <v>282</v>
      </c>
      <c r="B729" s="94" t="s">
        <v>159</v>
      </c>
      <c r="C729" s="95" t="s">
        <v>439</v>
      </c>
      <c r="D729" s="95" t="s">
        <v>204</v>
      </c>
      <c r="E729" s="94" t="s">
        <v>283</v>
      </c>
      <c r="F729" s="96">
        <f t="shared" si="102"/>
        <v>213000</v>
      </c>
      <c r="G729" s="97">
        <f t="shared" si="99"/>
        <v>0</v>
      </c>
      <c r="H729" s="92">
        <f t="shared" si="100"/>
        <v>0</v>
      </c>
      <c r="I729" s="96">
        <f t="shared" si="102"/>
        <v>213000</v>
      </c>
    </row>
    <row r="730" spans="1:9" x14ac:dyDescent="0.2">
      <c r="A730" s="99" t="s">
        <v>354</v>
      </c>
      <c r="B730" s="94" t="s">
        <v>159</v>
      </c>
      <c r="C730" s="95" t="s">
        <v>439</v>
      </c>
      <c r="D730" s="95" t="s">
        <v>204</v>
      </c>
      <c r="E730" s="94" t="s">
        <v>355</v>
      </c>
      <c r="F730" s="96">
        <f t="shared" si="102"/>
        <v>213000</v>
      </c>
      <c r="G730" s="97">
        <f t="shared" si="99"/>
        <v>0</v>
      </c>
      <c r="H730" s="92">
        <f t="shared" si="100"/>
        <v>0</v>
      </c>
      <c r="I730" s="96">
        <f t="shared" si="102"/>
        <v>213000</v>
      </c>
    </row>
    <row r="731" spans="1:9" ht="22.5" x14ac:dyDescent="0.2">
      <c r="A731" s="93" t="s">
        <v>356</v>
      </c>
      <c r="B731" s="94" t="s">
        <v>159</v>
      </c>
      <c r="C731" s="94" t="s">
        <v>439</v>
      </c>
      <c r="D731" s="94" t="s">
        <v>204</v>
      </c>
      <c r="E731" s="94" t="s">
        <v>357</v>
      </c>
      <c r="F731" s="96">
        <v>213000</v>
      </c>
      <c r="G731" s="97">
        <f t="shared" si="99"/>
        <v>0</v>
      </c>
      <c r="H731" s="92">
        <f t="shared" si="100"/>
        <v>0</v>
      </c>
      <c r="I731" s="96">
        <v>213000</v>
      </c>
    </row>
    <row r="732" spans="1:9" ht="67.5" x14ac:dyDescent="0.2">
      <c r="A732" s="93" t="s">
        <v>387</v>
      </c>
      <c r="B732" s="94" t="s">
        <v>159</v>
      </c>
      <c r="C732" s="95" t="s">
        <v>439</v>
      </c>
      <c r="D732" s="95" t="s">
        <v>388</v>
      </c>
      <c r="E732" s="94"/>
      <c r="F732" s="96">
        <f>F733</f>
        <v>450000</v>
      </c>
      <c r="G732" s="97">
        <f t="shared" si="99"/>
        <v>0</v>
      </c>
      <c r="H732" s="92">
        <f t="shared" si="100"/>
        <v>0</v>
      </c>
      <c r="I732" s="96">
        <f>I733</f>
        <v>450000</v>
      </c>
    </row>
    <row r="733" spans="1:9" ht="56.25" x14ac:dyDescent="0.2">
      <c r="A733" s="93" t="s">
        <v>282</v>
      </c>
      <c r="B733" s="94" t="s">
        <v>159</v>
      </c>
      <c r="C733" s="95" t="s">
        <v>439</v>
      </c>
      <c r="D733" s="95" t="s">
        <v>388</v>
      </c>
      <c r="E733" s="94" t="s">
        <v>283</v>
      </c>
      <c r="F733" s="96">
        <f>F734+F736</f>
        <v>450000</v>
      </c>
      <c r="G733" s="97">
        <f t="shared" si="99"/>
        <v>0</v>
      </c>
      <c r="H733" s="92">
        <f t="shared" si="100"/>
        <v>0</v>
      </c>
      <c r="I733" s="96">
        <f>I734+I736</f>
        <v>450000</v>
      </c>
    </row>
    <row r="734" spans="1:9" x14ac:dyDescent="0.2">
      <c r="A734" s="99" t="s">
        <v>354</v>
      </c>
      <c r="B734" s="94" t="s">
        <v>159</v>
      </c>
      <c r="C734" s="95" t="s">
        <v>439</v>
      </c>
      <c r="D734" s="95" t="s">
        <v>388</v>
      </c>
      <c r="E734" s="94" t="s">
        <v>355</v>
      </c>
      <c r="F734" s="96">
        <f>F735</f>
        <v>442500</v>
      </c>
      <c r="G734" s="97">
        <f t="shared" si="99"/>
        <v>0</v>
      </c>
      <c r="H734" s="92">
        <f t="shared" si="100"/>
        <v>0</v>
      </c>
      <c r="I734" s="96">
        <f>I735</f>
        <v>442500</v>
      </c>
    </row>
    <row r="735" spans="1:9" ht="22.5" x14ac:dyDescent="0.2">
      <c r="A735" s="93" t="s">
        <v>356</v>
      </c>
      <c r="B735" s="94" t="s">
        <v>159</v>
      </c>
      <c r="C735" s="94" t="s">
        <v>439</v>
      </c>
      <c r="D735" s="94" t="s">
        <v>388</v>
      </c>
      <c r="E735" s="94" t="s">
        <v>357</v>
      </c>
      <c r="F735" s="96">
        <v>442500</v>
      </c>
      <c r="G735" s="97">
        <f t="shared" si="99"/>
        <v>0</v>
      </c>
      <c r="H735" s="92">
        <f t="shared" si="100"/>
        <v>0</v>
      </c>
      <c r="I735" s="96">
        <v>442500</v>
      </c>
    </row>
    <row r="736" spans="1:9" x14ac:dyDescent="0.2">
      <c r="A736" s="93" t="s">
        <v>284</v>
      </c>
      <c r="B736" s="94" t="s">
        <v>159</v>
      </c>
      <c r="C736" s="95" t="s">
        <v>439</v>
      </c>
      <c r="D736" s="95" t="s">
        <v>388</v>
      </c>
      <c r="E736" s="94" t="s">
        <v>285</v>
      </c>
      <c r="F736" s="96">
        <f>F737</f>
        <v>7500</v>
      </c>
      <c r="G736" s="97">
        <f t="shared" si="99"/>
        <v>0</v>
      </c>
      <c r="H736" s="92">
        <f t="shared" si="100"/>
        <v>0</v>
      </c>
      <c r="I736" s="96">
        <f>I737</f>
        <v>7500</v>
      </c>
    </row>
    <row r="737" spans="1:9" ht="22.5" x14ac:dyDescent="0.2">
      <c r="A737" s="93" t="s">
        <v>288</v>
      </c>
      <c r="B737" s="94" t="s">
        <v>159</v>
      </c>
      <c r="C737" s="94" t="s">
        <v>439</v>
      </c>
      <c r="D737" s="94" t="s">
        <v>388</v>
      </c>
      <c r="E737" s="94" t="s">
        <v>289</v>
      </c>
      <c r="F737" s="96">
        <v>7500</v>
      </c>
      <c r="G737" s="97">
        <f t="shared" si="99"/>
        <v>0</v>
      </c>
      <c r="H737" s="92">
        <f t="shared" si="100"/>
        <v>0</v>
      </c>
      <c r="I737" s="96">
        <v>7500</v>
      </c>
    </row>
    <row r="738" spans="1:9" ht="45" x14ac:dyDescent="0.2">
      <c r="A738" s="93" t="s">
        <v>205</v>
      </c>
      <c r="B738" s="94" t="s">
        <v>159</v>
      </c>
      <c r="C738" s="95" t="s">
        <v>439</v>
      </c>
      <c r="D738" s="95" t="s">
        <v>206</v>
      </c>
      <c r="E738" s="94"/>
      <c r="F738" s="96">
        <f>F739</f>
        <v>795000</v>
      </c>
      <c r="G738" s="97">
        <f t="shared" si="99"/>
        <v>0</v>
      </c>
      <c r="H738" s="92">
        <f t="shared" si="100"/>
        <v>0</v>
      </c>
      <c r="I738" s="96">
        <f>I739</f>
        <v>795000</v>
      </c>
    </row>
    <row r="739" spans="1:9" ht="56.25" x14ac:dyDescent="0.2">
      <c r="A739" s="93" t="s">
        <v>282</v>
      </c>
      <c r="B739" s="94" t="s">
        <v>159</v>
      </c>
      <c r="C739" s="95" t="s">
        <v>439</v>
      </c>
      <c r="D739" s="95" t="s">
        <v>206</v>
      </c>
      <c r="E739" s="94" t="s">
        <v>283</v>
      </c>
      <c r="F739" s="96">
        <f>F740+F742</f>
        <v>795000</v>
      </c>
      <c r="G739" s="97">
        <f t="shared" si="99"/>
        <v>0</v>
      </c>
      <c r="H739" s="92">
        <f t="shared" si="100"/>
        <v>0</v>
      </c>
      <c r="I739" s="96">
        <f>I740+I742</f>
        <v>795000</v>
      </c>
    </row>
    <row r="740" spans="1:9" x14ac:dyDescent="0.2">
      <c r="A740" s="99" t="s">
        <v>354</v>
      </c>
      <c r="B740" s="94" t="s">
        <v>159</v>
      </c>
      <c r="C740" s="95" t="s">
        <v>439</v>
      </c>
      <c r="D740" s="95" t="s">
        <v>206</v>
      </c>
      <c r="E740" s="94" t="s">
        <v>355</v>
      </c>
      <c r="F740" s="96">
        <f>F741</f>
        <v>716000</v>
      </c>
      <c r="G740" s="97">
        <f t="shared" si="99"/>
        <v>0</v>
      </c>
      <c r="H740" s="92">
        <f t="shared" si="100"/>
        <v>0</v>
      </c>
      <c r="I740" s="96">
        <f>I741</f>
        <v>716000</v>
      </c>
    </row>
    <row r="741" spans="1:9" ht="22.5" x14ac:dyDescent="0.2">
      <c r="A741" s="93" t="s">
        <v>356</v>
      </c>
      <c r="B741" s="94" t="s">
        <v>159</v>
      </c>
      <c r="C741" s="94" t="s">
        <v>439</v>
      </c>
      <c r="D741" s="94" t="s">
        <v>206</v>
      </c>
      <c r="E741" s="94" t="s">
        <v>357</v>
      </c>
      <c r="F741" s="96">
        <v>716000</v>
      </c>
      <c r="G741" s="97">
        <f t="shared" si="99"/>
        <v>0</v>
      </c>
      <c r="H741" s="92">
        <f t="shared" si="100"/>
        <v>0</v>
      </c>
      <c r="I741" s="96">
        <v>716000</v>
      </c>
    </row>
    <row r="742" spans="1:9" x14ac:dyDescent="0.2">
      <c r="A742" s="93" t="s">
        <v>284</v>
      </c>
      <c r="B742" s="94" t="s">
        <v>159</v>
      </c>
      <c r="C742" s="95" t="s">
        <v>439</v>
      </c>
      <c r="D742" s="95" t="s">
        <v>206</v>
      </c>
      <c r="E742" s="94" t="s">
        <v>285</v>
      </c>
      <c r="F742" s="96">
        <f>F743</f>
        <v>79000</v>
      </c>
      <c r="G742" s="97">
        <f t="shared" si="99"/>
        <v>0</v>
      </c>
      <c r="H742" s="92">
        <f t="shared" si="100"/>
        <v>0</v>
      </c>
      <c r="I742" s="96">
        <f>I743</f>
        <v>79000</v>
      </c>
    </row>
    <row r="743" spans="1:9" ht="22.5" x14ac:dyDescent="0.2">
      <c r="A743" s="93" t="s">
        <v>288</v>
      </c>
      <c r="B743" s="94" t="s">
        <v>159</v>
      </c>
      <c r="C743" s="94" t="s">
        <v>439</v>
      </c>
      <c r="D743" s="94" t="s">
        <v>206</v>
      </c>
      <c r="E743" s="94" t="s">
        <v>289</v>
      </c>
      <c r="F743" s="96">
        <v>79000</v>
      </c>
      <c r="G743" s="97">
        <f t="shared" si="99"/>
        <v>0</v>
      </c>
      <c r="H743" s="92">
        <f t="shared" si="100"/>
        <v>0</v>
      </c>
      <c r="I743" s="96">
        <v>79000</v>
      </c>
    </row>
    <row r="744" spans="1:9" ht="22.5" x14ac:dyDescent="0.2">
      <c r="A744" s="93" t="s">
        <v>463</v>
      </c>
      <c r="B744" s="94" t="s">
        <v>159</v>
      </c>
      <c r="C744" s="95" t="s">
        <v>464</v>
      </c>
      <c r="D744" s="95"/>
      <c r="E744" s="95"/>
      <c r="F744" s="96">
        <f>F745+F755</f>
        <v>21885900</v>
      </c>
      <c r="G744" s="97">
        <f t="shared" si="99"/>
        <v>0</v>
      </c>
      <c r="H744" s="92">
        <f t="shared" si="100"/>
        <v>0</v>
      </c>
      <c r="I744" s="96">
        <f>I745+I755</f>
        <v>21885900</v>
      </c>
    </row>
    <row r="745" spans="1:9" ht="56.25" x14ac:dyDescent="0.2">
      <c r="A745" s="93" t="s">
        <v>138</v>
      </c>
      <c r="B745" s="94" t="s">
        <v>159</v>
      </c>
      <c r="C745" s="95" t="s">
        <v>464</v>
      </c>
      <c r="D745" s="95" t="s">
        <v>139</v>
      </c>
      <c r="E745" s="94"/>
      <c r="F745" s="96">
        <f>F746</f>
        <v>21801900</v>
      </c>
      <c r="G745" s="97">
        <f t="shared" si="99"/>
        <v>0</v>
      </c>
      <c r="H745" s="92">
        <f t="shared" si="100"/>
        <v>0</v>
      </c>
      <c r="I745" s="96">
        <f>I746</f>
        <v>21801900</v>
      </c>
    </row>
    <row r="746" spans="1:9" x14ac:dyDescent="0.2">
      <c r="A746" s="93" t="s">
        <v>150</v>
      </c>
      <c r="B746" s="94" t="s">
        <v>159</v>
      </c>
      <c r="C746" s="95" t="s">
        <v>464</v>
      </c>
      <c r="D746" s="95" t="s">
        <v>151</v>
      </c>
      <c r="E746" s="94"/>
      <c r="F746" s="96">
        <f>F747+F751</f>
        <v>21801900</v>
      </c>
      <c r="G746" s="97">
        <f t="shared" si="99"/>
        <v>0</v>
      </c>
      <c r="H746" s="92">
        <f t="shared" si="100"/>
        <v>0</v>
      </c>
      <c r="I746" s="96">
        <f>I747+I751</f>
        <v>21801900</v>
      </c>
    </row>
    <row r="747" spans="1:9" ht="78.75" x14ac:dyDescent="0.2">
      <c r="A747" s="93" t="s">
        <v>142</v>
      </c>
      <c r="B747" s="94" t="s">
        <v>159</v>
      </c>
      <c r="C747" s="95" t="s">
        <v>464</v>
      </c>
      <c r="D747" s="95" t="s">
        <v>151</v>
      </c>
      <c r="E747" s="94" t="s">
        <v>143</v>
      </c>
      <c r="F747" s="96">
        <f>F748</f>
        <v>19356600</v>
      </c>
      <c r="G747" s="97">
        <f t="shared" si="99"/>
        <v>0</v>
      </c>
      <c r="H747" s="92">
        <f t="shared" si="100"/>
        <v>0</v>
      </c>
      <c r="I747" s="96">
        <f>I748</f>
        <v>19356600</v>
      </c>
    </row>
    <row r="748" spans="1:9" ht="33.75" x14ac:dyDescent="0.2">
      <c r="A748" s="93" t="s">
        <v>144</v>
      </c>
      <c r="B748" s="94" t="s">
        <v>159</v>
      </c>
      <c r="C748" s="95" t="s">
        <v>464</v>
      </c>
      <c r="D748" s="95" t="s">
        <v>151</v>
      </c>
      <c r="E748" s="94" t="s">
        <v>145</v>
      </c>
      <c r="F748" s="96">
        <f>F749+F750</f>
        <v>19356600</v>
      </c>
      <c r="G748" s="97">
        <f t="shared" si="99"/>
        <v>0</v>
      </c>
      <c r="H748" s="92">
        <f t="shared" si="100"/>
        <v>0</v>
      </c>
      <c r="I748" s="96">
        <f>I749+I750</f>
        <v>19356600</v>
      </c>
    </row>
    <row r="749" spans="1:9" ht="22.5" x14ac:dyDescent="0.2">
      <c r="A749" s="93" t="s">
        <v>146</v>
      </c>
      <c r="B749" s="94" t="s">
        <v>159</v>
      </c>
      <c r="C749" s="94" t="s">
        <v>464</v>
      </c>
      <c r="D749" s="94" t="s">
        <v>151</v>
      </c>
      <c r="E749" s="94" t="s">
        <v>147</v>
      </c>
      <c r="F749" s="96">
        <v>18884500</v>
      </c>
      <c r="G749" s="97">
        <f t="shared" si="99"/>
        <v>0</v>
      </c>
      <c r="H749" s="92">
        <f t="shared" si="100"/>
        <v>0</v>
      </c>
      <c r="I749" s="96">
        <v>18884500</v>
      </c>
    </row>
    <row r="750" spans="1:9" ht="22.5" x14ac:dyDescent="0.2">
      <c r="A750" s="93" t="s">
        <v>152</v>
      </c>
      <c r="B750" s="94" t="s">
        <v>159</v>
      </c>
      <c r="C750" s="94" t="s">
        <v>464</v>
      </c>
      <c r="D750" s="94" t="s">
        <v>151</v>
      </c>
      <c r="E750" s="94" t="s">
        <v>153</v>
      </c>
      <c r="F750" s="96">
        <v>472100</v>
      </c>
      <c r="G750" s="97">
        <f t="shared" si="99"/>
        <v>0</v>
      </c>
      <c r="H750" s="92">
        <f t="shared" si="100"/>
        <v>0</v>
      </c>
      <c r="I750" s="96">
        <v>472100</v>
      </c>
    </row>
    <row r="751" spans="1:9" ht="22.5" x14ac:dyDescent="0.2">
      <c r="A751" s="93" t="s">
        <v>154</v>
      </c>
      <c r="B751" s="94" t="s">
        <v>159</v>
      </c>
      <c r="C751" s="95" t="s">
        <v>464</v>
      </c>
      <c r="D751" s="95" t="s">
        <v>151</v>
      </c>
      <c r="E751" s="94" t="s">
        <v>155</v>
      </c>
      <c r="F751" s="96">
        <f>F752</f>
        <v>2445300</v>
      </c>
      <c r="G751" s="97">
        <f t="shared" si="99"/>
        <v>0</v>
      </c>
      <c r="H751" s="92">
        <f t="shared" si="100"/>
        <v>0</v>
      </c>
      <c r="I751" s="96">
        <f>I752</f>
        <v>2445300</v>
      </c>
    </row>
    <row r="752" spans="1:9" ht="33.75" x14ac:dyDescent="0.2">
      <c r="A752" s="93" t="s">
        <v>156</v>
      </c>
      <c r="B752" s="94" t="s">
        <v>159</v>
      </c>
      <c r="C752" s="95" t="s">
        <v>464</v>
      </c>
      <c r="D752" s="95" t="s">
        <v>151</v>
      </c>
      <c r="E752" s="94" t="s">
        <v>157</v>
      </c>
      <c r="F752" s="96">
        <f>F753+F754</f>
        <v>2445300</v>
      </c>
      <c r="G752" s="97">
        <f t="shared" si="99"/>
        <v>0</v>
      </c>
      <c r="H752" s="92">
        <f t="shared" si="100"/>
        <v>0</v>
      </c>
      <c r="I752" s="96">
        <f>I753+I754</f>
        <v>2445300</v>
      </c>
    </row>
    <row r="753" spans="1:9" ht="33.75" x14ac:dyDescent="0.2">
      <c r="A753" s="93" t="s">
        <v>158</v>
      </c>
      <c r="B753" s="94" t="s">
        <v>159</v>
      </c>
      <c r="C753" s="94" t="s">
        <v>464</v>
      </c>
      <c r="D753" s="94" t="s">
        <v>151</v>
      </c>
      <c r="E753" s="94" t="s">
        <v>159</v>
      </c>
      <c r="F753" s="96">
        <v>868300</v>
      </c>
      <c r="G753" s="97">
        <f t="shared" si="99"/>
        <v>0</v>
      </c>
      <c r="H753" s="92">
        <f t="shared" si="100"/>
        <v>0</v>
      </c>
      <c r="I753" s="96">
        <v>868300</v>
      </c>
    </row>
    <row r="754" spans="1:9" ht="33.75" x14ac:dyDescent="0.2">
      <c r="A754" s="93" t="s">
        <v>160</v>
      </c>
      <c r="B754" s="94" t="s">
        <v>159</v>
      </c>
      <c r="C754" s="94" t="s">
        <v>464</v>
      </c>
      <c r="D754" s="94" t="s">
        <v>151</v>
      </c>
      <c r="E754" s="94" t="s">
        <v>161</v>
      </c>
      <c r="F754" s="96">
        <v>1577000</v>
      </c>
      <c r="G754" s="97">
        <f t="shared" si="99"/>
        <v>0</v>
      </c>
      <c r="H754" s="92">
        <f t="shared" si="100"/>
        <v>0</v>
      </c>
      <c r="I754" s="96">
        <v>1577000</v>
      </c>
    </row>
    <row r="755" spans="1:9" ht="22.5" x14ac:dyDescent="0.2">
      <c r="A755" s="93" t="s">
        <v>190</v>
      </c>
      <c r="B755" s="94" t="s">
        <v>159</v>
      </c>
      <c r="C755" s="95" t="s">
        <v>464</v>
      </c>
      <c r="D755" s="95" t="s">
        <v>191</v>
      </c>
      <c r="E755" s="94"/>
      <c r="F755" s="96">
        <f t="shared" ref="F755:I758" si="103">F756</f>
        <v>84000</v>
      </c>
      <c r="G755" s="97">
        <f t="shared" si="99"/>
        <v>0</v>
      </c>
      <c r="H755" s="92">
        <f t="shared" si="100"/>
        <v>0</v>
      </c>
      <c r="I755" s="96">
        <f t="shared" si="103"/>
        <v>84000</v>
      </c>
    </row>
    <row r="756" spans="1:9" ht="45" x14ac:dyDescent="0.2">
      <c r="A756" s="93" t="s">
        <v>205</v>
      </c>
      <c r="B756" s="94" t="s">
        <v>159</v>
      </c>
      <c r="C756" s="95" t="s">
        <v>464</v>
      </c>
      <c r="D756" s="95" t="s">
        <v>206</v>
      </c>
      <c r="E756" s="95"/>
      <c r="F756" s="96">
        <f t="shared" si="103"/>
        <v>84000</v>
      </c>
      <c r="G756" s="97">
        <f t="shared" si="99"/>
        <v>0</v>
      </c>
      <c r="H756" s="92">
        <f t="shared" si="100"/>
        <v>0</v>
      </c>
      <c r="I756" s="96">
        <f t="shared" si="103"/>
        <v>84000</v>
      </c>
    </row>
    <row r="757" spans="1:9" ht="22.5" x14ac:dyDescent="0.2">
      <c r="A757" s="93" t="s">
        <v>154</v>
      </c>
      <c r="B757" s="94" t="s">
        <v>159</v>
      </c>
      <c r="C757" s="95" t="s">
        <v>464</v>
      </c>
      <c r="D757" s="95" t="s">
        <v>206</v>
      </c>
      <c r="E757" s="95" t="s">
        <v>155</v>
      </c>
      <c r="F757" s="96">
        <f t="shared" si="103"/>
        <v>84000</v>
      </c>
      <c r="G757" s="97">
        <f t="shared" si="99"/>
        <v>0</v>
      </c>
      <c r="H757" s="92">
        <f t="shared" si="100"/>
        <v>0</v>
      </c>
      <c r="I757" s="96">
        <f t="shared" si="103"/>
        <v>84000</v>
      </c>
    </row>
    <row r="758" spans="1:9" ht="33.75" x14ac:dyDescent="0.2">
      <c r="A758" s="93" t="s">
        <v>156</v>
      </c>
      <c r="B758" s="94" t="s">
        <v>159</v>
      </c>
      <c r="C758" s="95" t="s">
        <v>464</v>
      </c>
      <c r="D758" s="95" t="s">
        <v>206</v>
      </c>
      <c r="E758" s="95" t="s">
        <v>157</v>
      </c>
      <c r="F758" s="96">
        <f t="shared" si="103"/>
        <v>84000</v>
      </c>
      <c r="G758" s="97">
        <f t="shared" si="99"/>
        <v>0</v>
      </c>
      <c r="H758" s="92">
        <f t="shared" si="100"/>
        <v>0</v>
      </c>
      <c r="I758" s="96">
        <f t="shared" si="103"/>
        <v>84000</v>
      </c>
    </row>
    <row r="759" spans="1:9" ht="33.75" x14ac:dyDescent="0.2">
      <c r="A759" s="93" t="s">
        <v>160</v>
      </c>
      <c r="B759" s="94" t="s">
        <v>159</v>
      </c>
      <c r="C759" s="94" t="s">
        <v>464</v>
      </c>
      <c r="D759" s="94" t="s">
        <v>206</v>
      </c>
      <c r="E759" s="94" t="s">
        <v>161</v>
      </c>
      <c r="F759" s="96">
        <v>84000</v>
      </c>
      <c r="G759" s="97">
        <f t="shared" si="99"/>
        <v>0</v>
      </c>
      <c r="H759" s="92">
        <f t="shared" si="100"/>
        <v>0</v>
      </c>
      <c r="I759" s="96">
        <v>84000</v>
      </c>
    </row>
    <row r="760" spans="1:9" ht="33.75" x14ac:dyDescent="0.2">
      <c r="A760" s="83" t="s">
        <v>465</v>
      </c>
      <c r="B760" s="84" t="s">
        <v>466</v>
      </c>
      <c r="C760" s="84"/>
      <c r="D760" s="84" t="s">
        <v>133</v>
      </c>
      <c r="E760" s="84" t="s">
        <v>133</v>
      </c>
      <c r="F760" s="85">
        <v>424548800</v>
      </c>
      <c r="G760" s="86">
        <f t="shared" si="99"/>
        <v>461135</v>
      </c>
      <c r="H760" s="82">
        <f t="shared" si="100"/>
        <v>0.10861766656742404</v>
      </c>
      <c r="I760" s="85">
        <f>I761+I769+I839</f>
        <v>425009935</v>
      </c>
    </row>
    <row r="761" spans="1:9" x14ac:dyDescent="0.2">
      <c r="A761" s="87" t="s">
        <v>134</v>
      </c>
      <c r="B761" s="88" t="s">
        <v>466</v>
      </c>
      <c r="C761" s="89" t="s">
        <v>135</v>
      </c>
      <c r="D761" s="89"/>
      <c r="E761" s="89"/>
      <c r="F761" s="90">
        <f t="shared" ref="F761:I767" si="104">F762</f>
        <v>70000</v>
      </c>
      <c r="G761" s="91">
        <f t="shared" si="99"/>
        <v>0</v>
      </c>
      <c r="H761" s="92">
        <f t="shared" si="100"/>
        <v>0</v>
      </c>
      <c r="I761" s="90">
        <f t="shared" si="104"/>
        <v>70000</v>
      </c>
    </row>
    <row r="762" spans="1:9" ht="22.5" x14ac:dyDescent="0.2">
      <c r="A762" s="93" t="s">
        <v>182</v>
      </c>
      <c r="B762" s="94" t="s">
        <v>466</v>
      </c>
      <c r="C762" s="95" t="s">
        <v>183</v>
      </c>
      <c r="D762" s="95"/>
      <c r="E762" s="95"/>
      <c r="F762" s="96">
        <f t="shared" si="104"/>
        <v>70000</v>
      </c>
      <c r="G762" s="97">
        <f t="shared" si="99"/>
        <v>0</v>
      </c>
      <c r="H762" s="92">
        <f t="shared" si="100"/>
        <v>0</v>
      </c>
      <c r="I762" s="96">
        <f t="shared" si="104"/>
        <v>70000</v>
      </c>
    </row>
    <row r="763" spans="1:9" ht="33.75" x14ac:dyDescent="0.2">
      <c r="A763" s="93" t="s">
        <v>184</v>
      </c>
      <c r="B763" s="94" t="s">
        <v>466</v>
      </c>
      <c r="C763" s="95" t="s">
        <v>183</v>
      </c>
      <c r="D763" s="95" t="s">
        <v>185</v>
      </c>
      <c r="E763" s="94"/>
      <c r="F763" s="96">
        <f t="shared" si="104"/>
        <v>70000</v>
      </c>
      <c r="G763" s="97">
        <f t="shared" si="99"/>
        <v>0</v>
      </c>
      <c r="H763" s="92">
        <f t="shared" si="100"/>
        <v>0</v>
      </c>
      <c r="I763" s="96">
        <f t="shared" si="104"/>
        <v>70000</v>
      </c>
    </row>
    <row r="764" spans="1:9" ht="22.5" x14ac:dyDescent="0.2">
      <c r="A764" s="93" t="s">
        <v>186</v>
      </c>
      <c r="B764" s="94" t="s">
        <v>466</v>
      </c>
      <c r="C764" s="95" t="s">
        <v>183</v>
      </c>
      <c r="D764" s="95" t="s">
        <v>187</v>
      </c>
      <c r="E764" s="94"/>
      <c r="F764" s="96">
        <f t="shared" si="104"/>
        <v>70000</v>
      </c>
      <c r="G764" s="97">
        <f t="shared" si="99"/>
        <v>0</v>
      </c>
      <c r="H764" s="92">
        <f t="shared" si="100"/>
        <v>0</v>
      </c>
      <c r="I764" s="96">
        <f t="shared" si="104"/>
        <v>70000</v>
      </c>
    </row>
    <row r="765" spans="1:9" ht="22.5" x14ac:dyDescent="0.2">
      <c r="A765" s="93" t="s">
        <v>188</v>
      </c>
      <c r="B765" s="94" t="s">
        <v>466</v>
      </c>
      <c r="C765" s="95" t="s">
        <v>183</v>
      </c>
      <c r="D765" s="95" t="s">
        <v>189</v>
      </c>
      <c r="E765" s="94"/>
      <c r="F765" s="96">
        <f t="shared" si="104"/>
        <v>70000</v>
      </c>
      <c r="G765" s="97">
        <f t="shared" si="99"/>
        <v>0</v>
      </c>
      <c r="H765" s="92">
        <f t="shared" si="100"/>
        <v>0</v>
      </c>
      <c r="I765" s="96">
        <f t="shared" si="104"/>
        <v>70000</v>
      </c>
    </row>
    <row r="766" spans="1:9" ht="22.5" x14ac:dyDescent="0.2">
      <c r="A766" s="93" t="s">
        <v>154</v>
      </c>
      <c r="B766" s="94" t="s">
        <v>466</v>
      </c>
      <c r="C766" s="95" t="s">
        <v>183</v>
      </c>
      <c r="D766" s="95" t="s">
        <v>189</v>
      </c>
      <c r="E766" s="94" t="s">
        <v>155</v>
      </c>
      <c r="F766" s="96">
        <f t="shared" si="104"/>
        <v>70000</v>
      </c>
      <c r="G766" s="97">
        <f t="shared" si="99"/>
        <v>0</v>
      </c>
      <c r="H766" s="92">
        <f t="shared" si="100"/>
        <v>0</v>
      </c>
      <c r="I766" s="96">
        <f t="shared" si="104"/>
        <v>70000</v>
      </c>
    </row>
    <row r="767" spans="1:9" ht="33.75" x14ac:dyDescent="0.2">
      <c r="A767" s="93" t="s">
        <v>156</v>
      </c>
      <c r="B767" s="94" t="s">
        <v>466</v>
      </c>
      <c r="C767" s="95" t="s">
        <v>183</v>
      </c>
      <c r="D767" s="95" t="s">
        <v>189</v>
      </c>
      <c r="E767" s="94" t="s">
        <v>157</v>
      </c>
      <c r="F767" s="96">
        <f t="shared" si="104"/>
        <v>70000</v>
      </c>
      <c r="G767" s="97">
        <f t="shared" si="99"/>
        <v>0</v>
      </c>
      <c r="H767" s="92">
        <f t="shared" si="100"/>
        <v>0</v>
      </c>
      <c r="I767" s="96">
        <f t="shared" si="104"/>
        <v>70000</v>
      </c>
    </row>
    <row r="768" spans="1:9" ht="33.75" x14ac:dyDescent="0.2">
      <c r="A768" s="93" t="s">
        <v>160</v>
      </c>
      <c r="B768" s="94" t="s">
        <v>466</v>
      </c>
      <c r="C768" s="94" t="s">
        <v>183</v>
      </c>
      <c r="D768" s="94" t="s">
        <v>189</v>
      </c>
      <c r="E768" s="94" t="s">
        <v>161</v>
      </c>
      <c r="F768" s="96">
        <v>70000</v>
      </c>
      <c r="G768" s="97">
        <f t="shared" si="99"/>
        <v>0</v>
      </c>
      <c r="H768" s="92">
        <f t="shared" si="100"/>
        <v>0</v>
      </c>
      <c r="I768" s="96">
        <v>70000</v>
      </c>
    </row>
    <row r="769" spans="1:9" x14ac:dyDescent="0.2">
      <c r="A769" s="87" t="s">
        <v>467</v>
      </c>
      <c r="B769" s="88" t="s">
        <v>466</v>
      </c>
      <c r="C769" s="89" t="s">
        <v>468</v>
      </c>
      <c r="D769" s="89"/>
      <c r="E769" s="89"/>
      <c r="F769" s="90">
        <f>F770+F787+F806+F813+F819</f>
        <v>336739000</v>
      </c>
      <c r="G769" s="91">
        <f t="shared" si="99"/>
        <v>461135</v>
      </c>
      <c r="H769" s="98">
        <f t="shared" si="100"/>
        <v>0.1369413700224803</v>
      </c>
      <c r="I769" s="90">
        <f>I770+I787+I806+I813+I819</f>
        <v>337200135</v>
      </c>
    </row>
    <row r="770" spans="1:9" x14ac:dyDescent="0.2">
      <c r="A770" s="93" t="s">
        <v>469</v>
      </c>
      <c r="B770" s="94" t="s">
        <v>466</v>
      </c>
      <c r="C770" s="95" t="s">
        <v>470</v>
      </c>
      <c r="D770" s="95"/>
      <c r="E770" s="95"/>
      <c r="F770" s="96">
        <f>F771+F777</f>
        <v>131687700</v>
      </c>
      <c r="G770" s="97">
        <f t="shared" si="99"/>
        <v>361135</v>
      </c>
      <c r="H770" s="98">
        <f t="shared" si="100"/>
        <v>0.27423593851210099</v>
      </c>
      <c r="I770" s="96">
        <f>I771+I777</f>
        <v>132048835</v>
      </c>
    </row>
    <row r="771" spans="1:9" ht="22.5" x14ac:dyDescent="0.2">
      <c r="A771" s="93" t="s">
        <v>471</v>
      </c>
      <c r="B771" s="94" t="s">
        <v>466</v>
      </c>
      <c r="C771" s="95" t="s">
        <v>470</v>
      </c>
      <c r="D771" s="95" t="s">
        <v>472</v>
      </c>
      <c r="E771" s="94"/>
      <c r="F771" s="96">
        <f t="shared" ref="F771:I773" si="105">F772</f>
        <v>131588700</v>
      </c>
      <c r="G771" s="97">
        <f t="shared" si="99"/>
        <v>0</v>
      </c>
      <c r="H771" s="92">
        <f t="shared" si="100"/>
        <v>0</v>
      </c>
      <c r="I771" s="96">
        <f t="shared" si="105"/>
        <v>131588700</v>
      </c>
    </row>
    <row r="772" spans="1:9" ht="22.5" x14ac:dyDescent="0.2">
      <c r="A772" s="93" t="s">
        <v>207</v>
      </c>
      <c r="B772" s="94" t="s">
        <v>466</v>
      </c>
      <c r="C772" s="95" t="s">
        <v>470</v>
      </c>
      <c r="D772" s="95" t="s">
        <v>473</v>
      </c>
      <c r="E772" s="94"/>
      <c r="F772" s="96">
        <f t="shared" si="105"/>
        <v>131588700</v>
      </c>
      <c r="G772" s="97">
        <f t="shared" si="99"/>
        <v>0</v>
      </c>
      <c r="H772" s="92">
        <f t="shared" si="100"/>
        <v>0</v>
      </c>
      <c r="I772" s="96">
        <f t="shared" si="105"/>
        <v>131588700</v>
      </c>
    </row>
    <row r="773" spans="1:9" ht="56.25" x14ac:dyDescent="0.2">
      <c r="A773" s="93" t="s">
        <v>282</v>
      </c>
      <c r="B773" s="94" t="s">
        <v>466</v>
      </c>
      <c r="C773" s="95" t="s">
        <v>470</v>
      </c>
      <c r="D773" s="95" t="s">
        <v>473</v>
      </c>
      <c r="E773" s="94" t="s">
        <v>283</v>
      </c>
      <c r="F773" s="96">
        <f t="shared" si="105"/>
        <v>131588700</v>
      </c>
      <c r="G773" s="97">
        <f t="shared" si="99"/>
        <v>0</v>
      </c>
      <c r="H773" s="92">
        <f t="shared" si="100"/>
        <v>0</v>
      </c>
      <c r="I773" s="96">
        <f t="shared" si="105"/>
        <v>131588700</v>
      </c>
    </row>
    <row r="774" spans="1:9" x14ac:dyDescent="0.2">
      <c r="A774" s="99" t="s">
        <v>354</v>
      </c>
      <c r="B774" s="94" t="s">
        <v>466</v>
      </c>
      <c r="C774" s="95" t="s">
        <v>470</v>
      </c>
      <c r="D774" s="95" t="s">
        <v>473</v>
      </c>
      <c r="E774" s="94" t="s">
        <v>355</v>
      </c>
      <c r="F774" s="96">
        <f>F775+F776</f>
        <v>131588700</v>
      </c>
      <c r="G774" s="97">
        <f t="shared" si="99"/>
        <v>0</v>
      </c>
      <c r="H774" s="92">
        <f t="shared" si="100"/>
        <v>0</v>
      </c>
      <c r="I774" s="96">
        <f>I775+I776</f>
        <v>131588700</v>
      </c>
    </row>
    <row r="775" spans="1:9" ht="67.5" x14ac:dyDescent="0.2">
      <c r="A775" s="93" t="s">
        <v>365</v>
      </c>
      <c r="B775" s="94" t="s">
        <v>466</v>
      </c>
      <c r="C775" s="94" t="s">
        <v>470</v>
      </c>
      <c r="D775" s="94" t="s">
        <v>473</v>
      </c>
      <c r="E775" s="94" t="s">
        <v>366</v>
      </c>
      <c r="F775" s="96">
        <v>99539600</v>
      </c>
      <c r="G775" s="97">
        <f t="shared" si="99"/>
        <v>0</v>
      </c>
      <c r="H775" s="92">
        <f t="shared" si="100"/>
        <v>0</v>
      </c>
      <c r="I775" s="96">
        <v>99539600</v>
      </c>
    </row>
    <row r="776" spans="1:9" ht="22.5" x14ac:dyDescent="0.2">
      <c r="A776" s="93" t="s">
        <v>356</v>
      </c>
      <c r="B776" s="94" t="s">
        <v>466</v>
      </c>
      <c r="C776" s="94" t="s">
        <v>470</v>
      </c>
      <c r="D776" s="94" t="s">
        <v>473</v>
      </c>
      <c r="E776" s="94" t="s">
        <v>357</v>
      </c>
      <c r="F776" s="96">
        <v>32049100</v>
      </c>
      <c r="G776" s="97">
        <f t="shared" si="99"/>
        <v>0</v>
      </c>
      <c r="H776" s="92">
        <f t="shared" si="100"/>
        <v>0</v>
      </c>
      <c r="I776" s="96">
        <v>32049100</v>
      </c>
    </row>
    <row r="777" spans="1:9" ht="22.5" x14ac:dyDescent="0.2">
      <c r="A777" s="93" t="s">
        <v>190</v>
      </c>
      <c r="B777" s="94" t="s">
        <v>466</v>
      </c>
      <c r="C777" s="95" t="s">
        <v>470</v>
      </c>
      <c r="D777" s="95" t="s">
        <v>191</v>
      </c>
      <c r="E777" s="94"/>
      <c r="F777" s="96">
        <f>F778</f>
        <v>99000</v>
      </c>
      <c r="G777" s="97">
        <f t="shared" si="99"/>
        <v>361135</v>
      </c>
      <c r="H777" s="98">
        <f t="shared" si="100"/>
        <v>364.78282828282829</v>
      </c>
      <c r="I777" s="96">
        <f>I778+I783</f>
        <v>460135</v>
      </c>
    </row>
    <row r="778" spans="1:9" ht="67.5" x14ac:dyDescent="0.2">
      <c r="A778" s="93" t="s">
        <v>201</v>
      </c>
      <c r="B778" s="94" t="s">
        <v>466</v>
      </c>
      <c r="C778" s="95" t="s">
        <v>470</v>
      </c>
      <c r="D778" s="95" t="s">
        <v>202</v>
      </c>
      <c r="E778" s="95"/>
      <c r="F778" s="96">
        <f>F779</f>
        <v>99000</v>
      </c>
      <c r="G778" s="97">
        <f t="shared" ref="G778:G841" si="106">I778-F778</f>
        <v>147178</v>
      </c>
      <c r="H778" s="98">
        <f t="shared" ref="H778:H841" si="107">G778/F778*100</f>
        <v>148.66464646464647</v>
      </c>
      <c r="I778" s="96">
        <f t="shared" ref="I778:I781" si="108">I779</f>
        <v>246178</v>
      </c>
    </row>
    <row r="779" spans="1:9" ht="45" x14ac:dyDescent="0.2">
      <c r="A779" s="93" t="s">
        <v>203</v>
      </c>
      <c r="B779" s="94" t="s">
        <v>466</v>
      </c>
      <c r="C779" s="95" t="s">
        <v>470</v>
      </c>
      <c r="D779" s="95" t="s">
        <v>204</v>
      </c>
      <c r="E779" s="95"/>
      <c r="F779" s="96">
        <f>F780</f>
        <v>99000</v>
      </c>
      <c r="G779" s="97">
        <f t="shared" si="106"/>
        <v>147178</v>
      </c>
      <c r="H779" s="98">
        <f t="shared" si="107"/>
        <v>148.66464646464647</v>
      </c>
      <c r="I779" s="96">
        <f t="shared" si="108"/>
        <v>246178</v>
      </c>
    </row>
    <row r="780" spans="1:9" ht="56.25" x14ac:dyDescent="0.2">
      <c r="A780" s="93" t="s">
        <v>282</v>
      </c>
      <c r="B780" s="94" t="s">
        <v>466</v>
      </c>
      <c r="C780" s="95" t="s">
        <v>470</v>
      </c>
      <c r="D780" s="95" t="s">
        <v>204</v>
      </c>
      <c r="E780" s="95" t="s">
        <v>283</v>
      </c>
      <c r="F780" s="96">
        <f>F781</f>
        <v>99000</v>
      </c>
      <c r="G780" s="97">
        <f t="shared" si="106"/>
        <v>147178</v>
      </c>
      <c r="H780" s="98">
        <f t="shared" si="107"/>
        <v>148.66464646464647</v>
      </c>
      <c r="I780" s="96">
        <f t="shared" si="108"/>
        <v>246178</v>
      </c>
    </row>
    <row r="781" spans="1:9" x14ac:dyDescent="0.2">
      <c r="A781" s="99" t="s">
        <v>354</v>
      </c>
      <c r="B781" s="94" t="s">
        <v>466</v>
      </c>
      <c r="C781" s="95" t="s">
        <v>470</v>
      </c>
      <c r="D781" s="95" t="s">
        <v>204</v>
      </c>
      <c r="E781" s="95" t="s">
        <v>355</v>
      </c>
      <c r="F781" s="96">
        <f>F782</f>
        <v>99000</v>
      </c>
      <c r="G781" s="97">
        <f t="shared" si="106"/>
        <v>147178</v>
      </c>
      <c r="H781" s="98">
        <f t="shared" si="107"/>
        <v>148.66464646464647</v>
      </c>
      <c r="I781" s="96">
        <f t="shared" si="108"/>
        <v>246178</v>
      </c>
    </row>
    <row r="782" spans="1:9" ht="22.5" x14ac:dyDescent="0.2">
      <c r="A782" s="93" t="s">
        <v>356</v>
      </c>
      <c r="B782" s="94" t="s">
        <v>466</v>
      </c>
      <c r="C782" s="94" t="s">
        <v>470</v>
      </c>
      <c r="D782" s="94" t="s">
        <v>204</v>
      </c>
      <c r="E782" s="94" t="s">
        <v>357</v>
      </c>
      <c r="F782" s="96">
        <v>99000</v>
      </c>
      <c r="G782" s="97">
        <f t="shared" si="106"/>
        <v>147178</v>
      </c>
      <c r="H782" s="98">
        <f t="shared" si="107"/>
        <v>148.66464646464647</v>
      </c>
      <c r="I782" s="96">
        <v>246178</v>
      </c>
    </row>
    <row r="783" spans="1:9" ht="45" x14ac:dyDescent="0.2">
      <c r="A783" s="93" t="s">
        <v>205</v>
      </c>
      <c r="B783" s="94" t="s">
        <v>466</v>
      </c>
      <c r="C783" s="95" t="s">
        <v>470</v>
      </c>
      <c r="D783" s="95" t="s">
        <v>206</v>
      </c>
      <c r="E783" s="95"/>
      <c r="F783" s="96">
        <v>0</v>
      </c>
      <c r="G783" s="97">
        <f t="shared" si="106"/>
        <v>213957</v>
      </c>
      <c r="H783" s="98">
        <v>100</v>
      </c>
      <c r="I783" s="96">
        <f t="shared" ref="I783:I785" si="109">I784</f>
        <v>213957</v>
      </c>
    </row>
    <row r="784" spans="1:9" ht="56.25" x14ac:dyDescent="0.2">
      <c r="A784" s="93" t="s">
        <v>282</v>
      </c>
      <c r="B784" s="94" t="s">
        <v>466</v>
      </c>
      <c r="C784" s="95" t="s">
        <v>470</v>
      </c>
      <c r="D784" s="95" t="s">
        <v>206</v>
      </c>
      <c r="E784" s="95" t="s">
        <v>283</v>
      </c>
      <c r="F784" s="96">
        <v>0</v>
      </c>
      <c r="G784" s="97">
        <f t="shared" si="106"/>
        <v>213957</v>
      </c>
      <c r="H784" s="98">
        <v>100</v>
      </c>
      <c r="I784" s="96">
        <f t="shared" si="109"/>
        <v>213957</v>
      </c>
    </row>
    <row r="785" spans="1:9" x14ac:dyDescent="0.2">
      <c r="A785" s="99" t="s">
        <v>354</v>
      </c>
      <c r="B785" s="94" t="s">
        <v>466</v>
      </c>
      <c r="C785" s="95" t="s">
        <v>470</v>
      </c>
      <c r="D785" s="95" t="s">
        <v>206</v>
      </c>
      <c r="E785" s="95" t="s">
        <v>355</v>
      </c>
      <c r="F785" s="96">
        <v>0</v>
      </c>
      <c r="G785" s="97">
        <f t="shared" si="106"/>
        <v>213957</v>
      </c>
      <c r="H785" s="98">
        <v>100</v>
      </c>
      <c r="I785" s="96">
        <f t="shared" si="109"/>
        <v>213957</v>
      </c>
    </row>
    <row r="786" spans="1:9" ht="22.5" x14ac:dyDescent="0.2">
      <c r="A786" s="93" t="s">
        <v>356</v>
      </c>
      <c r="B786" s="94" t="s">
        <v>466</v>
      </c>
      <c r="C786" s="94" t="s">
        <v>470</v>
      </c>
      <c r="D786" s="94" t="s">
        <v>206</v>
      </c>
      <c r="E786" s="94" t="s">
        <v>357</v>
      </c>
      <c r="F786" s="96">
        <v>0</v>
      </c>
      <c r="G786" s="97">
        <f t="shared" si="106"/>
        <v>213957</v>
      </c>
      <c r="H786" s="98">
        <v>100</v>
      </c>
      <c r="I786" s="96">
        <v>213957</v>
      </c>
    </row>
    <row r="787" spans="1:9" x14ac:dyDescent="0.2">
      <c r="A787" s="93" t="s">
        <v>474</v>
      </c>
      <c r="B787" s="94" t="s">
        <v>466</v>
      </c>
      <c r="C787" s="95" t="s">
        <v>475</v>
      </c>
      <c r="D787" s="95"/>
      <c r="E787" s="95"/>
      <c r="F787" s="96">
        <f>F788+F794+F800</f>
        <v>179577100</v>
      </c>
      <c r="G787" s="97">
        <f t="shared" si="106"/>
        <v>0</v>
      </c>
      <c r="H787" s="92">
        <f t="shared" si="107"/>
        <v>0</v>
      </c>
      <c r="I787" s="96">
        <f>I788+I794+I800</f>
        <v>179577100</v>
      </c>
    </row>
    <row r="788" spans="1:9" ht="22.5" x14ac:dyDescent="0.2">
      <c r="A788" s="93" t="s">
        <v>471</v>
      </c>
      <c r="B788" s="94" t="s">
        <v>466</v>
      </c>
      <c r="C788" s="95" t="s">
        <v>475</v>
      </c>
      <c r="D788" s="95" t="s">
        <v>472</v>
      </c>
      <c r="E788" s="94"/>
      <c r="F788" s="96">
        <f t="shared" ref="F788:I790" si="110">F789</f>
        <v>146973600</v>
      </c>
      <c r="G788" s="97">
        <f t="shared" si="106"/>
        <v>0</v>
      </c>
      <c r="H788" s="92">
        <f t="shared" si="107"/>
        <v>0</v>
      </c>
      <c r="I788" s="96">
        <f t="shared" si="110"/>
        <v>146973600</v>
      </c>
    </row>
    <row r="789" spans="1:9" ht="22.5" x14ac:dyDescent="0.2">
      <c r="A789" s="93" t="s">
        <v>207</v>
      </c>
      <c r="B789" s="94" t="s">
        <v>466</v>
      </c>
      <c r="C789" s="95" t="s">
        <v>475</v>
      </c>
      <c r="D789" s="95" t="s">
        <v>473</v>
      </c>
      <c r="E789" s="94"/>
      <c r="F789" s="96">
        <f t="shared" si="110"/>
        <v>146973600</v>
      </c>
      <c r="G789" s="97">
        <f t="shared" si="106"/>
        <v>0</v>
      </c>
      <c r="H789" s="92">
        <f t="shared" si="107"/>
        <v>0</v>
      </c>
      <c r="I789" s="96">
        <f t="shared" si="110"/>
        <v>146973600</v>
      </c>
    </row>
    <row r="790" spans="1:9" ht="56.25" x14ac:dyDescent="0.2">
      <c r="A790" s="93" t="s">
        <v>282</v>
      </c>
      <c r="B790" s="94" t="s">
        <v>466</v>
      </c>
      <c r="C790" s="95" t="s">
        <v>475</v>
      </c>
      <c r="D790" s="95" t="s">
        <v>473</v>
      </c>
      <c r="E790" s="94" t="s">
        <v>283</v>
      </c>
      <c r="F790" s="96">
        <f t="shared" si="110"/>
        <v>146973600</v>
      </c>
      <c r="G790" s="97">
        <f t="shared" si="106"/>
        <v>0</v>
      </c>
      <c r="H790" s="92">
        <f t="shared" si="107"/>
        <v>0</v>
      </c>
      <c r="I790" s="96">
        <f t="shared" si="110"/>
        <v>146973600</v>
      </c>
    </row>
    <row r="791" spans="1:9" x14ac:dyDescent="0.2">
      <c r="A791" s="99" t="s">
        <v>354</v>
      </c>
      <c r="B791" s="94" t="s">
        <v>466</v>
      </c>
      <c r="C791" s="95" t="s">
        <v>475</v>
      </c>
      <c r="D791" s="95" t="s">
        <v>473</v>
      </c>
      <c r="E791" s="94" t="s">
        <v>355</v>
      </c>
      <c r="F791" s="96">
        <f>F792+F793</f>
        <v>146973600</v>
      </c>
      <c r="G791" s="97">
        <f t="shared" si="106"/>
        <v>0</v>
      </c>
      <c r="H791" s="92">
        <f t="shared" si="107"/>
        <v>0</v>
      </c>
      <c r="I791" s="96">
        <f>I792+I793</f>
        <v>146973600</v>
      </c>
    </row>
    <row r="792" spans="1:9" ht="67.5" x14ac:dyDescent="0.2">
      <c r="A792" s="93" t="s">
        <v>365</v>
      </c>
      <c r="B792" s="94" t="s">
        <v>466</v>
      </c>
      <c r="C792" s="94" t="s">
        <v>475</v>
      </c>
      <c r="D792" s="94" t="s">
        <v>473</v>
      </c>
      <c r="E792" s="94" t="s">
        <v>366</v>
      </c>
      <c r="F792" s="96">
        <v>129459300</v>
      </c>
      <c r="G792" s="97">
        <f t="shared" si="106"/>
        <v>0</v>
      </c>
      <c r="H792" s="92">
        <f t="shared" si="107"/>
        <v>0</v>
      </c>
      <c r="I792" s="96">
        <v>129459300</v>
      </c>
    </row>
    <row r="793" spans="1:9" ht="22.5" x14ac:dyDescent="0.2">
      <c r="A793" s="93" t="s">
        <v>356</v>
      </c>
      <c r="B793" s="94" t="s">
        <v>466</v>
      </c>
      <c r="C793" s="94" t="s">
        <v>475</v>
      </c>
      <c r="D793" s="94" t="s">
        <v>473</v>
      </c>
      <c r="E793" s="94" t="s">
        <v>357</v>
      </c>
      <c r="F793" s="96">
        <v>17514300</v>
      </c>
      <c r="G793" s="97">
        <f t="shared" si="106"/>
        <v>0</v>
      </c>
      <c r="H793" s="92">
        <f t="shared" si="107"/>
        <v>0</v>
      </c>
      <c r="I793" s="96">
        <v>17514300</v>
      </c>
    </row>
    <row r="794" spans="1:9" ht="22.5" x14ac:dyDescent="0.2">
      <c r="A794" s="93" t="s">
        <v>476</v>
      </c>
      <c r="B794" s="94" t="s">
        <v>466</v>
      </c>
      <c r="C794" s="95" t="s">
        <v>475</v>
      </c>
      <c r="D794" s="95" t="s">
        <v>477</v>
      </c>
      <c r="E794" s="94"/>
      <c r="F794" s="96">
        <f t="shared" ref="F794:I796" si="111">F795</f>
        <v>32075500</v>
      </c>
      <c r="G794" s="97">
        <f t="shared" si="106"/>
        <v>0</v>
      </c>
      <c r="H794" s="92">
        <f t="shared" si="107"/>
        <v>0</v>
      </c>
      <c r="I794" s="96">
        <f t="shared" si="111"/>
        <v>32075500</v>
      </c>
    </row>
    <row r="795" spans="1:9" ht="22.5" x14ac:dyDescent="0.2">
      <c r="A795" s="93" t="s">
        <v>207</v>
      </c>
      <c r="B795" s="94" t="s">
        <v>466</v>
      </c>
      <c r="C795" s="95" t="s">
        <v>475</v>
      </c>
      <c r="D795" s="95" t="s">
        <v>478</v>
      </c>
      <c r="E795" s="94"/>
      <c r="F795" s="96">
        <f t="shared" si="111"/>
        <v>32075500</v>
      </c>
      <c r="G795" s="97">
        <f t="shared" si="106"/>
        <v>0</v>
      </c>
      <c r="H795" s="92">
        <f t="shared" si="107"/>
        <v>0</v>
      </c>
      <c r="I795" s="96">
        <f t="shared" si="111"/>
        <v>32075500</v>
      </c>
    </row>
    <row r="796" spans="1:9" ht="56.25" x14ac:dyDescent="0.2">
      <c r="A796" s="93" t="s">
        <v>282</v>
      </c>
      <c r="B796" s="94" t="s">
        <v>466</v>
      </c>
      <c r="C796" s="95" t="s">
        <v>475</v>
      </c>
      <c r="D796" s="95" t="s">
        <v>478</v>
      </c>
      <c r="E796" s="94" t="s">
        <v>283</v>
      </c>
      <c r="F796" s="96">
        <f t="shared" si="111"/>
        <v>32075500</v>
      </c>
      <c r="G796" s="97">
        <f t="shared" si="106"/>
        <v>0</v>
      </c>
      <c r="H796" s="92">
        <f t="shared" si="107"/>
        <v>0</v>
      </c>
      <c r="I796" s="96">
        <f t="shared" si="111"/>
        <v>32075500</v>
      </c>
    </row>
    <row r="797" spans="1:9" x14ac:dyDescent="0.2">
      <c r="A797" s="99" t="s">
        <v>354</v>
      </c>
      <c r="B797" s="94" t="s">
        <v>466</v>
      </c>
      <c r="C797" s="95" t="s">
        <v>475</v>
      </c>
      <c r="D797" s="95" t="s">
        <v>478</v>
      </c>
      <c r="E797" s="94" t="s">
        <v>355</v>
      </c>
      <c r="F797" s="96">
        <f>F798+F799</f>
        <v>32075500</v>
      </c>
      <c r="G797" s="97">
        <f t="shared" si="106"/>
        <v>0</v>
      </c>
      <c r="H797" s="92">
        <f t="shared" si="107"/>
        <v>0</v>
      </c>
      <c r="I797" s="96">
        <f>I798+I799</f>
        <v>32075500</v>
      </c>
    </row>
    <row r="798" spans="1:9" ht="67.5" x14ac:dyDescent="0.2">
      <c r="A798" s="93" t="s">
        <v>365</v>
      </c>
      <c r="B798" s="94" t="s">
        <v>466</v>
      </c>
      <c r="C798" s="94" t="s">
        <v>475</v>
      </c>
      <c r="D798" s="94" t="s">
        <v>478</v>
      </c>
      <c r="E798" s="94" t="s">
        <v>366</v>
      </c>
      <c r="F798" s="96">
        <v>25736400</v>
      </c>
      <c r="G798" s="97">
        <f t="shared" si="106"/>
        <v>0</v>
      </c>
      <c r="H798" s="92">
        <f t="shared" si="107"/>
        <v>0</v>
      </c>
      <c r="I798" s="96">
        <v>25736400</v>
      </c>
    </row>
    <row r="799" spans="1:9" ht="22.5" x14ac:dyDescent="0.2">
      <c r="A799" s="93" t="s">
        <v>356</v>
      </c>
      <c r="B799" s="94" t="s">
        <v>466</v>
      </c>
      <c r="C799" s="94" t="s">
        <v>475</v>
      </c>
      <c r="D799" s="94" t="s">
        <v>478</v>
      </c>
      <c r="E799" s="94" t="s">
        <v>357</v>
      </c>
      <c r="F799" s="96">
        <v>6339100</v>
      </c>
      <c r="G799" s="97">
        <f t="shared" si="106"/>
        <v>0</v>
      </c>
      <c r="H799" s="92">
        <f t="shared" si="107"/>
        <v>0</v>
      </c>
      <c r="I799" s="96">
        <v>6339100</v>
      </c>
    </row>
    <row r="800" spans="1:9" ht="22.5" x14ac:dyDescent="0.2">
      <c r="A800" s="93" t="s">
        <v>190</v>
      </c>
      <c r="B800" s="94" t="s">
        <v>466</v>
      </c>
      <c r="C800" s="95" t="s">
        <v>475</v>
      </c>
      <c r="D800" s="95" t="s">
        <v>191</v>
      </c>
      <c r="E800" s="94"/>
      <c r="F800" s="96">
        <f t="shared" ref="F800:I804" si="112">F801</f>
        <v>528000</v>
      </c>
      <c r="G800" s="97">
        <f t="shared" si="106"/>
        <v>0</v>
      </c>
      <c r="H800" s="92">
        <f t="shared" si="107"/>
        <v>0</v>
      </c>
      <c r="I800" s="96">
        <f t="shared" si="112"/>
        <v>528000</v>
      </c>
    </row>
    <row r="801" spans="1:9" ht="67.5" x14ac:dyDescent="0.2">
      <c r="A801" s="93" t="s">
        <v>201</v>
      </c>
      <c r="B801" s="94" t="s">
        <v>466</v>
      </c>
      <c r="C801" s="95" t="s">
        <v>475</v>
      </c>
      <c r="D801" s="95" t="s">
        <v>202</v>
      </c>
      <c r="E801" s="95"/>
      <c r="F801" s="96">
        <f t="shared" si="112"/>
        <v>528000</v>
      </c>
      <c r="G801" s="97">
        <f t="shared" si="106"/>
        <v>0</v>
      </c>
      <c r="H801" s="92">
        <f t="shared" si="107"/>
        <v>0</v>
      </c>
      <c r="I801" s="96">
        <f t="shared" si="112"/>
        <v>528000</v>
      </c>
    </row>
    <row r="802" spans="1:9" ht="45" x14ac:dyDescent="0.2">
      <c r="A802" s="93" t="s">
        <v>203</v>
      </c>
      <c r="B802" s="94" t="s">
        <v>466</v>
      </c>
      <c r="C802" s="95" t="s">
        <v>475</v>
      </c>
      <c r="D802" s="95" t="s">
        <v>204</v>
      </c>
      <c r="E802" s="95"/>
      <c r="F802" s="96">
        <f t="shared" si="112"/>
        <v>528000</v>
      </c>
      <c r="G802" s="97">
        <f t="shared" si="106"/>
        <v>0</v>
      </c>
      <c r="H802" s="92">
        <f t="shared" si="107"/>
        <v>0</v>
      </c>
      <c r="I802" s="96">
        <f t="shared" si="112"/>
        <v>528000</v>
      </c>
    </row>
    <row r="803" spans="1:9" ht="56.25" x14ac:dyDescent="0.2">
      <c r="A803" s="93" t="s">
        <v>282</v>
      </c>
      <c r="B803" s="94" t="s">
        <v>466</v>
      </c>
      <c r="C803" s="95" t="s">
        <v>475</v>
      </c>
      <c r="D803" s="95" t="s">
        <v>204</v>
      </c>
      <c r="E803" s="94" t="s">
        <v>283</v>
      </c>
      <c r="F803" s="96">
        <f t="shared" si="112"/>
        <v>528000</v>
      </c>
      <c r="G803" s="97">
        <f t="shared" si="106"/>
        <v>0</v>
      </c>
      <c r="H803" s="92">
        <f t="shared" si="107"/>
        <v>0</v>
      </c>
      <c r="I803" s="96">
        <f t="shared" si="112"/>
        <v>528000</v>
      </c>
    </row>
    <row r="804" spans="1:9" x14ac:dyDescent="0.2">
      <c r="A804" s="99" t="s">
        <v>354</v>
      </c>
      <c r="B804" s="94" t="s">
        <v>466</v>
      </c>
      <c r="C804" s="95" t="s">
        <v>475</v>
      </c>
      <c r="D804" s="95" t="s">
        <v>204</v>
      </c>
      <c r="E804" s="94" t="s">
        <v>355</v>
      </c>
      <c r="F804" s="96">
        <f t="shared" si="112"/>
        <v>528000</v>
      </c>
      <c r="G804" s="97">
        <f t="shared" si="106"/>
        <v>0</v>
      </c>
      <c r="H804" s="92">
        <f t="shared" si="107"/>
        <v>0</v>
      </c>
      <c r="I804" s="96">
        <f t="shared" si="112"/>
        <v>528000</v>
      </c>
    </row>
    <row r="805" spans="1:9" ht="22.5" x14ac:dyDescent="0.2">
      <c r="A805" s="93" t="s">
        <v>356</v>
      </c>
      <c r="B805" s="94" t="s">
        <v>466</v>
      </c>
      <c r="C805" s="94" t="s">
        <v>475</v>
      </c>
      <c r="D805" s="94" t="s">
        <v>204</v>
      </c>
      <c r="E805" s="94" t="s">
        <v>357</v>
      </c>
      <c r="F805" s="96">
        <v>528000</v>
      </c>
      <c r="G805" s="97">
        <f t="shared" si="106"/>
        <v>0</v>
      </c>
      <c r="H805" s="92">
        <f t="shared" si="107"/>
        <v>0</v>
      </c>
      <c r="I805" s="96">
        <v>528000</v>
      </c>
    </row>
    <row r="806" spans="1:9" ht="22.5" x14ac:dyDescent="0.2">
      <c r="A806" s="93" t="s">
        <v>479</v>
      </c>
      <c r="B806" s="94" t="s">
        <v>466</v>
      </c>
      <c r="C806" s="95" t="s">
        <v>480</v>
      </c>
      <c r="D806" s="95"/>
      <c r="E806" s="95"/>
      <c r="F806" s="96">
        <f t="shared" ref="F806:I809" si="113">F807</f>
        <v>4053200</v>
      </c>
      <c r="G806" s="97">
        <f t="shared" si="106"/>
        <v>0</v>
      </c>
      <c r="H806" s="92">
        <f t="shared" si="107"/>
        <v>0</v>
      </c>
      <c r="I806" s="96">
        <f t="shared" si="113"/>
        <v>4053200</v>
      </c>
    </row>
    <row r="807" spans="1:9" ht="22.5" x14ac:dyDescent="0.2">
      <c r="A807" s="93" t="s">
        <v>471</v>
      </c>
      <c r="B807" s="94" t="s">
        <v>466</v>
      </c>
      <c r="C807" s="95" t="s">
        <v>480</v>
      </c>
      <c r="D807" s="95" t="s">
        <v>472</v>
      </c>
      <c r="E807" s="94"/>
      <c r="F807" s="96">
        <f t="shared" si="113"/>
        <v>4053200</v>
      </c>
      <c r="G807" s="97">
        <f t="shared" si="106"/>
        <v>0</v>
      </c>
      <c r="H807" s="92">
        <f t="shared" si="107"/>
        <v>0</v>
      </c>
      <c r="I807" s="96">
        <f t="shared" si="113"/>
        <v>4053200</v>
      </c>
    </row>
    <row r="808" spans="1:9" ht="22.5" x14ac:dyDescent="0.2">
      <c r="A808" s="93" t="s">
        <v>207</v>
      </c>
      <c r="B808" s="94" t="s">
        <v>466</v>
      </c>
      <c r="C808" s="95" t="s">
        <v>480</v>
      </c>
      <c r="D808" s="95" t="s">
        <v>473</v>
      </c>
      <c r="E808" s="94"/>
      <c r="F808" s="96">
        <f t="shared" si="113"/>
        <v>4053200</v>
      </c>
      <c r="G808" s="97">
        <f t="shared" si="106"/>
        <v>0</v>
      </c>
      <c r="H808" s="92">
        <f t="shared" si="107"/>
        <v>0</v>
      </c>
      <c r="I808" s="96">
        <f t="shared" si="113"/>
        <v>4053200</v>
      </c>
    </row>
    <row r="809" spans="1:9" ht="56.25" x14ac:dyDescent="0.2">
      <c r="A809" s="93" t="s">
        <v>282</v>
      </c>
      <c r="B809" s="94" t="s">
        <v>466</v>
      </c>
      <c r="C809" s="95" t="s">
        <v>480</v>
      </c>
      <c r="D809" s="95" t="s">
        <v>473</v>
      </c>
      <c r="E809" s="94" t="s">
        <v>283</v>
      </c>
      <c r="F809" s="96">
        <f t="shared" si="113"/>
        <v>4053200</v>
      </c>
      <c r="G809" s="97">
        <f t="shared" si="106"/>
        <v>0</v>
      </c>
      <c r="H809" s="92">
        <f t="shared" si="107"/>
        <v>0</v>
      </c>
      <c r="I809" s="96">
        <f t="shared" si="113"/>
        <v>4053200</v>
      </c>
    </row>
    <row r="810" spans="1:9" x14ac:dyDescent="0.2">
      <c r="A810" s="99" t="s">
        <v>354</v>
      </c>
      <c r="B810" s="94" t="s">
        <v>466</v>
      </c>
      <c r="C810" s="95" t="s">
        <v>480</v>
      </c>
      <c r="D810" s="95" t="s">
        <v>473</v>
      </c>
      <c r="E810" s="94" t="s">
        <v>355</v>
      </c>
      <c r="F810" s="96">
        <f>F811+F812</f>
        <v>4053200</v>
      </c>
      <c r="G810" s="97">
        <f t="shared" si="106"/>
        <v>0</v>
      </c>
      <c r="H810" s="92">
        <f t="shared" si="107"/>
        <v>0</v>
      </c>
      <c r="I810" s="96">
        <f>I811+I812</f>
        <v>4053200</v>
      </c>
    </row>
    <row r="811" spans="1:9" ht="67.5" x14ac:dyDescent="0.2">
      <c r="A811" s="93" t="s">
        <v>365</v>
      </c>
      <c r="B811" s="94" t="s">
        <v>466</v>
      </c>
      <c r="C811" s="94" t="s">
        <v>480</v>
      </c>
      <c r="D811" s="94" t="s">
        <v>473</v>
      </c>
      <c r="E811" s="94" t="s">
        <v>366</v>
      </c>
      <c r="F811" s="96">
        <v>2921200</v>
      </c>
      <c r="G811" s="97">
        <f t="shared" si="106"/>
        <v>0</v>
      </c>
      <c r="H811" s="92">
        <f t="shared" si="107"/>
        <v>0</v>
      </c>
      <c r="I811" s="96">
        <v>2921200</v>
      </c>
    </row>
    <row r="812" spans="1:9" ht="22.5" x14ac:dyDescent="0.2">
      <c r="A812" s="93" t="s">
        <v>356</v>
      </c>
      <c r="B812" s="94" t="s">
        <v>466</v>
      </c>
      <c r="C812" s="94" t="s">
        <v>480</v>
      </c>
      <c r="D812" s="94" t="s">
        <v>473</v>
      </c>
      <c r="E812" s="94" t="s">
        <v>357</v>
      </c>
      <c r="F812" s="96">
        <v>1132000</v>
      </c>
      <c r="G812" s="97">
        <f t="shared" si="106"/>
        <v>0</v>
      </c>
      <c r="H812" s="92">
        <f t="shared" si="107"/>
        <v>0</v>
      </c>
      <c r="I812" s="96">
        <v>1132000</v>
      </c>
    </row>
    <row r="813" spans="1:9" x14ac:dyDescent="0.2">
      <c r="A813" s="93" t="s">
        <v>481</v>
      </c>
      <c r="B813" s="94" t="s">
        <v>466</v>
      </c>
      <c r="C813" s="95" t="s">
        <v>482</v>
      </c>
      <c r="D813" s="95"/>
      <c r="E813" s="95"/>
      <c r="F813" s="96">
        <f t="shared" ref="F813:I816" si="114">F814</f>
        <v>1079000</v>
      </c>
      <c r="G813" s="97">
        <f t="shared" si="106"/>
        <v>0</v>
      </c>
      <c r="H813" s="92">
        <f t="shared" si="107"/>
        <v>0</v>
      </c>
      <c r="I813" s="96">
        <f t="shared" si="114"/>
        <v>1079000</v>
      </c>
    </row>
    <row r="814" spans="1:9" ht="22.5" x14ac:dyDescent="0.2">
      <c r="A814" s="93" t="s">
        <v>483</v>
      </c>
      <c r="B814" s="94" t="s">
        <v>466</v>
      </c>
      <c r="C814" s="95" t="s">
        <v>482</v>
      </c>
      <c r="D814" s="95" t="s">
        <v>484</v>
      </c>
      <c r="E814" s="94"/>
      <c r="F814" s="96">
        <f t="shared" si="114"/>
        <v>1079000</v>
      </c>
      <c r="G814" s="97">
        <f t="shared" si="106"/>
        <v>0</v>
      </c>
      <c r="H814" s="92">
        <f t="shared" si="107"/>
        <v>0</v>
      </c>
      <c r="I814" s="96">
        <f t="shared" si="114"/>
        <v>1079000</v>
      </c>
    </row>
    <row r="815" spans="1:9" ht="22.5" x14ac:dyDescent="0.2">
      <c r="A815" s="93" t="s">
        <v>207</v>
      </c>
      <c r="B815" s="94" t="s">
        <v>466</v>
      </c>
      <c r="C815" s="95" t="s">
        <v>482</v>
      </c>
      <c r="D815" s="95" t="s">
        <v>485</v>
      </c>
      <c r="E815" s="94"/>
      <c r="F815" s="96">
        <f t="shared" si="114"/>
        <v>1079000</v>
      </c>
      <c r="G815" s="97">
        <f t="shared" si="106"/>
        <v>0</v>
      </c>
      <c r="H815" s="92">
        <f t="shared" si="107"/>
        <v>0</v>
      </c>
      <c r="I815" s="96">
        <f t="shared" si="114"/>
        <v>1079000</v>
      </c>
    </row>
    <row r="816" spans="1:9" ht="56.25" x14ac:dyDescent="0.2">
      <c r="A816" s="93" t="s">
        <v>282</v>
      </c>
      <c r="B816" s="94" t="s">
        <v>466</v>
      </c>
      <c r="C816" s="95" t="s">
        <v>482</v>
      </c>
      <c r="D816" s="95" t="s">
        <v>485</v>
      </c>
      <c r="E816" s="94" t="s">
        <v>283</v>
      </c>
      <c r="F816" s="96">
        <f t="shared" si="114"/>
        <v>1079000</v>
      </c>
      <c r="G816" s="97">
        <f t="shared" si="106"/>
        <v>0</v>
      </c>
      <c r="H816" s="92">
        <f t="shared" si="107"/>
        <v>0</v>
      </c>
      <c r="I816" s="96">
        <f t="shared" si="114"/>
        <v>1079000</v>
      </c>
    </row>
    <row r="817" spans="1:9" x14ac:dyDescent="0.2">
      <c r="A817" s="99" t="s">
        <v>354</v>
      </c>
      <c r="B817" s="94" t="s">
        <v>466</v>
      </c>
      <c r="C817" s="95" t="s">
        <v>482</v>
      </c>
      <c r="D817" s="95" t="s">
        <v>485</v>
      </c>
      <c r="E817" s="94" t="s">
        <v>355</v>
      </c>
      <c r="F817" s="96">
        <f>F818</f>
        <v>1079000</v>
      </c>
      <c r="G817" s="97">
        <f t="shared" si="106"/>
        <v>0</v>
      </c>
      <c r="H817" s="92">
        <f t="shared" si="107"/>
        <v>0</v>
      </c>
      <c r="I817" s="96">
        <f>I818</f>
        <v>1079000</v>
      </c>
    </row>
    <row r="818" spans="1:9" ht="22.5" x14ac:dyDescent="0.2">
      <c r="A818" s="93" t="s">
        <v>356</v>
      </c>
      <c r="B818" s="94" t="s">
        <v>466</v>
      </c>
      <c r="C818" s="94" t="s">
        <v>482</v>
      </c>
      <c r="D818" s="94" t="s">
        <v>485</v>
      </c>
      <c r="E818" s="94" t="s">
        <v>357</v>
      </c>
      <c r="F818" s="96">
        <v>1079000</v>
      </c>
      <c r="G818" s="97">
        <f t="shared" si="106"/>
        <v>0</v>
      </c>
      <c r="H818" s="92">
        <f t="shared" si="107"/>
        <v>0</v>
      </c>
      <c r="I818" s="96">
        <v>1079000</v>
      </c>
    </row>
    <row r="819" spans="1:9" ht="22.5" x14ac:dyDescent="0.2">
      <c r="A819" s="93" t="s">
        <v>490</v>
      </c>
      <c r="B819" s="94" t="s">
        <v>466</v>
      </c>
      <c r="C819" s="95" t="s">
        <v>491</v>
      </c>
      <c r="D819" s="95"/>
      <c r="E819" s="95"/>
      <c r="F819" s="96">
        <f>F820+F833</f>
        <v>20342000</v>
      </c>
      <c r="G819" s="97">
        <f t="shared" si="106"/>
        <v>100000</v>
      </c>
      <c r="H819" s="98">
        <f t="shared" si="107"/>
        <v>0.49159374692753904</v>
      </c>
      <c r="I819" s="96">
        <f>I820+I833</f>
        <v>20442000</v>
      </c>
    </row>
    <row r="820" spans="1:9" ht="56.25" x14ac:dyDescent="0.2">
      <c r="A820" s="93" t="s">
        <v>138</v>
      </c>
      <c r="B820" s="94" t="s">
        <v>466</v>
      </c>
      <c r="C820" s="95" t="s">
        <v>491</v>
      </c>
      <c r="D820" s="95" t="s">
        <v>139</v>
      </c>
      <c r="E820" s="95"/>
      <c r="F820" s="96">
        <f>F821</f>
        <v>14626400</v>
      </c>
      <c r="G820" s="97">
        <f t="shared" si="106"/>
        <v>0</v>
      </c>
      <c r="H820" s="92">
        <f t="shared" si="107"/>
        <v>0</v>
      </c>
      <c r="I820" s="96">
        <f>I821</f>
        <v>14626400</v>
      </c>
    </row>
    <row r="821" spans="1:9" x14ac:dyDescent="0.2">
      <c r="A821" s="93" t="s">
        <v>150</v>
      </c>
      <c r="B821" s="94" t="s">
        <v>466</v>
      </c>
      <c r="C821" s="95" t="s">
        <v>491</v>
      </c>
      <c r="D821" s="95" t="s">
        <v>151</v>
      </c>
      <c r="E821" s="95"/>
      <c r="F821" s="96">
        <v>14626400</v>
      </c>
      <c r="G821" s="97">
        <f t="shared" si="106"/>
        <v>0</v>
      </c>
      <c r="H821" s="92">
        <f t="shared" si="107"/>
        <v>0</v>
      </c>
      <c r="I821" s="96">
        <v>14626400</v>
      </c>
    </row>
    <row r="822" spans="1:9" ht="78.75" x14ac:dyDescent="0.2">
      <c r="A822" s="93" t="s">
        <v>142</v>
      </c>
      <c r="B822" s="94" t="s">
        <v>466</v>
      </c>
      <c r="C822" s="95" t="s">
        <v>491</v>
      </c>
      <c r="D822" s="95" t="s">
        <v>151</v>
      </c>
      <c r="E822" s="95" t="s">
        <v>143</v>
      </c>
      <c r="F822" s="96">
        <f>F823</f>
        <v>13633300</v>
      </c>
      <c r="G822" s="97">
        <f t="shared" si="106"/>
        <v>0</v>
      </c>
      <c r="H822" s="92">
        <f t="shared" si="107"/>
        <v>0</v>
      </c>
      <c r="I822" s="96">
        <f>I823</f>
        <v>13633300</v>
      </c>
    </row>
    <row r="823" spans="1:9" ht="33.75" x14ac:dyDescent="0.2">
      <c r="A823" s="93" t="s">
        <v>144</v>
      </c>
      <c r="B823" s="94" t="s">
        <v>466</v>
      </c>
      <c r="C823" s="95" t="s">
        <v>491</v>
      </c>
      <c r="D823" s="95" t="s">
        <v>151</v>
      </c>
      <c r="E823" s="95" t="s">
        <v>145</v>
      </c>
      <c r="F823" s="96">
        <f>F824+F825</f>
        <v>13633300</v>
      </c>
      <c r="G823" s="97">
        <f t="shared" si="106"/>
        <v>0</v>
      </c>
      <c r="H823" s="92">
        <f t="shared" si="107"/>
        <v>0</v>
      </c>
      <c r="I823" s="96">
        <f>I824+I825</f>
        <v>13633300</v>
      </c>
    </row>
    <row r="824" spans="1:9" ht="22.5" x14ac:dyDescent="0.2">
      <c r="A824" s="93" t="s">
        <v>146</v>
      </c>
      <c r="B824" s="94" t="s">
        <v>466</v>
      </c>
      <c r="C824" s="94" t="s">
        <v>491</v>
      </c>
      <c r="D824" s="94" t="s">
        <v>151</v>
      </c>
      <c r="E824" s="94" t="s">
        <v>147</v>
      </c>
      <c r="F824" s="96">
        <v>13141700</v>
      </c>
      <c r="G824" s="97">
        <f t="shared" si="106"/>
        <v>0</v>
      </c>
      <c r="H824" s="92">
        <f t="shared" si="107"/>
        <v>0</v>
      </c>
      <c r="I824" s="96">
        <v>13141700</v>
      </c>
    </row>
    <row r="825" spans="1:9" ht="22.5" x14ac:dyDescent="0.2">
      <c r="A825" s="93" t="s">
        <v>152</v>
      </c>
      <c r="B825" s="94" t="s">
        <v>466</v>
      </c>
      <c r="C825" s="94" t="s">
        <v>491</v>
      </c>
      <c r="D825" s="94" t="s">
        <v>151</v>
      </c>
      <c r="E825" s="94" t="s">
        <v>153</v>
      </c>
      <c r="F825" s="96">
        <v>491600</v>
      </c>
      <c r="G825" s="97">
        <f t="shared" si="106"/>
        <v>0</v>
      </c>
      <c r="H825" s="92">
        <f t="shared" si="107"/>
        <v>0</v>
      </c>
      <c r="I825" s="96">
        <v>491600</v>
      </c>
    </row>
    <row r="826" spans="1:9" ht="22.5" x14ac:dyDescent="0.2">
      <c r="A826" s="93" t="s">
        <v>154</v>
      </c>
      <c r="B826" s="94" t="s">
        <v>466</v>
      </c>
      <c r="C826" s="95" t="s">
        <v>491</v>
      </c>
      <c r="D826" s="95" t="s">
        <v>151</v>
      </c>
      <c r="E826" s="95" t="s">
        <v>155</v>
      </c>
      <c r="F826" s="96">
        <f>F827</f>
        <v>993100</v>
      </c>
      <c r="G826" s="97">
        <f t="shared" si="106"/>
        <v>-5500</v>
      </c>
      <c r="H826" s="98">
        <f t="shared" si="107"/>
        <v>-0.55382136743530364</v>
      </c>
      <c r="I826" s="96">
        <f>I827</f>
        <v>987600</v>
      </c>
    </row>
    <row r="827" spans="1:9" ht="33.75" x14ac:dyDescent="0.2">
      <c r="A827" s="93" t="s">
        <v>156</v>
      </c>
      <c r="B827" s="94" t="s">
        <v>466</v>
      </c>
      <c r="C827" s="95" t="s">
        <v>491</v>
      </c>
      <c r="D827" s="95" t="s">
        <v>151</v>
      </c>
      <c r="E827" s="95" t="s">
        <v>157</v>
      </c>
      <c r="F827" s="96">
        <f>F828+F829</f>
        <v>993100</v>
      </c>
      <c r="G827" s="97">
        <f t="shared" si="106"/>
        <v>-5500</v>
      </c>
      <c r="H827" s="98">
        <f t="shared" si="107"/>
        <v>-0.55382136743530364</v>
      </c>
      <c r="I827" s="96">
        <f>I828+I829</f>
        <v>987600</v>
      </c>
    </row>
    <row r="828" spans="1:9" ht="33.75" x14ac:dyDescent="0.2">
      <c r="A828" s="93" t="s">
        <v>158</v>
      </c>
      <c r="B828" s="94" t="s">
        <v>466</v>
      </c>
      <c r="C828" s="94" t="s">
        <v>491</v>
      </c>
      <c r="D828" s="94" t="s">
        <v>151</v>
      </c>
      <c r="E828" s="94" t="s">
        <v>159</v>
      </c>
      <c r="F828" s="96">
        <v>504500</v>
      </c>
      <c r="G828" s="97">
        <f t="shared" si="106"/>
        <v>141400</v>
      </c>
      <c r="H828" s="98">
        <f t="shared" si="107"/>
        <v>28.027750247770065</v>
      </c>
      <c r="I828" s="96">
        <v>645900</v>
      </c>
    </row>
    <row r="829" spans="1:9" ht="33.75" x14ac:dyDescent="0.2">
      <c r="A829" s="93" t="s">
        <v>160</v>
      </c>
      <c r="B829" s="94" t="s">
        <v>466</v>
      </c>
      <c r="C829" s="94" t="s">
        <v>491</v>
      </c>
      <c r="D829" s="94" t="s">
        <v>151</v>
      </c>
      <c r="E829" s="94" t="s">
        <v>161</v>
      </c>
      <c r="F829" s="96">
        <v>488600</v>
      </c>
      <c r="G829" s="97">
        <f t="shared" si="106"/>
        <v>-146900</v>
      </c>
      <c r="H829" s="98">
        <f t="shared" si="107"/>
        <v>-30.065493246009005</v>
      </c>
      <c r="I829" s="96">
        <v>341700</v>
      </c>
    </row>
    <row r="830" spans="1:9" x14ac:dyDescent="0.2">
      <c r="A830" s="93" t="s">
        <v>170</v>
      </c>
      <c r="B830" s="94" t="s">
        <v>466</v>
      </c>
      <c r="C830" s="95" t="s">
        <v>491</v>
      </c>
      <c r="D830" s="95" t="s">
        <v>151</v>
      </c>
      <c r="E830" s="95" t="s">
        <v>171</v>
      </c>
      <c r="F830" s="96">
        <v>0</v>
      </c>
      <c r="G830" s="97">
        <f t="shared" si="106"/>
        <v>5500</v>
      </c>
      <c r="H830" s="98">
        <v>100</v>
      </c>
      <c r="I830" s="96">
        <f>I831</f>
        <v>5500</v>
      </c>
    </row>
    <row r="831" spans="1:9" s="118" customFormat="1" ht="22.5" x14ac:dyDescent="0.2">
      <c r="A831" s="113" t="s">
        <v>172</v>
      </c>
      <c r="B831" s="114" t="s">
        <v>466</v>
      </c>
      <c r="C831" s="115" t="s">
        <v>491</v>
      </c>
      <c r="D831" s="115" t="s">
        <v>151</v>
      </c>
      <c r="E831" s="115" t="s">
        <v>173</v>
      </c>
      <c r="F831" s="116">
        <v>0</v>
      </c>
      <c r="G831" s="117">
        <f t="shared" si="106"/>
        <v>5500</v>
      </c>
      <c r="H831" s="98">
        <v>100</v>
      </c>
      <c r="I831" s="116">
        <f>I832</f>
        <v>5500</v>
      </c>
    </row>
    <row r="832" spans="1:9" ht="22.5" x14ac:dyDescent="0.2">
      <c r="A832" s="93" t="s">
        <v>174</v>
      </c>
      <c r="B832" s="94" t="s">
        <v>466</v>
      </c>
      <c r="C832" s="94" t="s">
        <v>491</v>
      </c>
      <c r="D832" s="94" t="s">
        <v>151</v>
      </c>
      <c r="E832" s="94" t="s">
        <v>175</v>
      </c>
      <c r="F832" s="96">
        <v>0</v>
      </c>
      <c r="G832" s="97">
        <f t="shared" si="106"/>
        <v>5500</v>
      </c>
      <c r="H832" s="98">
        <v>100</v>
      </c>
      <c r="I832" s="96">
        <v>5500</v>
      </c>
    </row>
    <row r="833" spans="1:9" ht="33.75" x14ac:dyDescent="0.2">
      <c r="A833" s="93" t="s">
        <v>492</v>
      </c>
      <c r="B833" s="94" t="s">
        <v>466</v>
      </c>
      <c r="C833" s="95" t="s">
        <v>491</v>
      </c>
      <c r="D833" s="95" t="s">
        <v>493</v>
      </c>
      <c r="E833" s="94"/>
      <c r="F833" s="96">
        <f t="shared" ref="F833:I835" si="115">F834</f>
        <v>5715600</v>
      </c>
      <c r="G833" s="97">
        <f t="shared" si="106"/>
        <v>100000</v>
      </c>
      <c r="H833" s="98">
        <f t="shared" si="107"/>
        <v>1.7495975925537126</v>
      </c>
      <c r="I833" s="96">
        <f t="shared" si="115"/>
        <v>5815600</v>
      </c>
    </row>
    <row r="834" spans="1:9" ht="22.5" x14ac:dyDescent="0.2">
      <c r="A834" s="93" t="s">
        <v>207</v>
      </c>
      <c r="B834" s="94" t="s">
        <v>466</v>
      </c>
      <c r="C834" s="95" t="s">
        <v>491</v>
      </c>
      <c r="D834" s="95" t="s">
        <v>494</v>
      </c>
      <c r="E834" s="94"/>
      <c r="F834" s="96">
        <f t="shared" si="115"/>
        <v>5715600</v>
      </c>
      <c r="G834" s="97">
        <f t="shared" si="106"/>
        <v>100000</v>
      </c>
      <c r="H834" s="98">
        <f t="shared" si="107"/>
        <v>1.7495975925537126</v>
      </c>
      <c r="I834" s="96">
        <f t="shared" si="115"/>
        <v>5815600</v>
      </c>
    </row>
    <row r="835" spans="1:9" ht="56.25" x14ac:dyDescent="0.2">
      <c r="A835" s="93" t="s">
        <v>282</v>
      </c>
      <c r="B835" s="94" t="s">
        <v>466</v>
      </c>
      <c r="C835" s="95" t="s">
        <v>491</v>
      </c>
      <c r="D835" s="95" t="s">
        <v>494</v>
      </c>
      <c r="E835" s="94" t="s">
        <v>283</v>
      </c>
      <c r="F835" s="96">
        <f t="shared" si="115"/>
        <v>5715600</v>
      </c>
      <c r="G835" s="97">
        <f t="shared" si="106"/>
        <v>100000</v>
      </c>
      <c r="H835" s="98">
        <f t="shared" si="107"/>
        <v>1.7495975925537126</v>
      </c>
      <c r="I835" s="96">
        <f t="shared" si="115"/>
        <v>5815600</v>
      </c>
    </row>
    <row r="836" spans="1:9" x14ac:dyDescent="0.2">
      <c r="A836" s="99" t="s">
        <v>354</v>
      </c>
      <c r="B836" s="94" t="s">
        <v>466</v>
      </c>
      <c r="C836" s="95" t="s">
        <v>491</v>
      </c>
      <c r="D836" s="95" t="s">
        <v>494</v>
      </c>
      <c r="E836" s="94" t="s">
        <v>355</v>
      </c>
      <c r="F836" s="96">
        <f>F837+F838</f>
        <v>5715600</v>
      </c>
      <c r="G836" s="97">
        <f t="shared" si="106"/>
        <v>100000</v>
      </c>
      <c r="H836" s="98">
        <f t="shared" si="107"/>
        <v>1.7495975925537126</v>
      </c>
      <c r="I836" s="96">
        <f>I837+I838</f>
        <v>5815600</v>
      </c>
    </row>
    <row r="837" spans="1:9" ht="67.5" x14ac:dyDescent="0.2">
      <c r="A837" s="93" t="s">
        <v>365</v>
      </c>
      <c r="B837" s="94" t="s">
        <v>466</v>
      </c>
      <c r="C837" s="94" t="s">
        <v>491</v>
      </c>
      <c r="D837" s="94" t="s">
        <v>494</v>
      </c>
      <c r="E837" s="94" t="s">
        <v>366</v>
      </c>
      <c r="F837" s="96">
        <v>5488600</v>
      </c>
      <c r="G837" s="97">
        <f t="shared" si="106"/>
        <v>0</v>
      </c>
      <c r="H837" s="92">
        <f t="shared" si="107"/>
        <v>0</v>
      </c>
      <c r="I837" s="96">
        <v>5488600</v>
      </c>
    </row>
    <row r="838" spans="1:9" ht="22.5" x14ac:dyDescent="0.2">
      <c r="A838" s="93" t="s">
        <v>356</v>
      </c>
      <c r="B838" s="94" t="s">
        <v>466</v>
      </c>
      <c r="C838" s="94" t="s">
        <v>491</v>
      </c>
      <c r="D838" s="94" t="s">
        <v>494</v>
      </c>
      <c r="E838" s="94" t="s">
        <v>357</v>
      </c>
      <c r="F838" s="96">
        <v>227000</v>
      </c>
      <c r="G838" s="97">
        <f t="shared" si="106"/>
        <v>100000</v>
      </c>
      <c r="H838" s="98">
        <f t="shared" si="107"/>
        <v>44.052863436123346</v>
      </c>
      <c r="I838" s="96">
        <v>327000</v>
      </c>
    </row>
    <row r="839" spans="1:9" x14ac:dyDescent="0.2">
      <c r="A839" s="87" t="s">
        <v>245</v>
      </c>
      <c r="B839" s="88" t="s">
        <v>466</v>
      </c>
      <c r="C839" s="89" t="s">
        <v>246</v>
      </c>
      <c r="D839" s="89"/>
      <c r="E839" s="89"/>
      <c r="F839" s="90">
        <f>F840</f>
        <v>87739800</v>
      </c>
      <c r="G839" s="91">
        <f t="shared" si="106"/>
        <v>0</v>
      </c>
      <c r="H839" s="92">
        <f t="shared" si="107"/>
        <v>0</v>
      </c>
      <c r="I839" s="90">
        <f>I840</f>
        <v>87739800</v>
      </c>
    </row>
    <row r="840" spans="1:9" x14ac:dyDescent="0.2">
      <c r="A840" s="93" t="s">
        <v>327</v>
      </c>
      <c r="B840" s="94" t="s">
        <v>466</v>
      </c>
      <c r="C840" s="95" t="s">
        <v>328</v>
      </c>
      <c r="D840" s="95"/>
      <c r="E840" s="95"/>
      <c r="F840" s="96">
        <f>F841</f>
        <v>87739800</v>
      </c>
      <c r="G840" s="97">
        <f t="shared" si="106"/>
        <v>0</v>
      </c>
      <c r="H840" s="92">
        <f t="shared" si="107"/>
        <v>0</v>
      </c>
      <c r="I840" s="96">
        <f>I841</f>
        <v>87739800</v>
      </c>
    </row>
    <row r="841" spans="1:9" x14ac:dyDescent="0.2">
      <c r="A841" s="93" t="s">
        <v>259</v>
      </c>
      <c r="B841" s="94" t="s">
        <v>466</v>
      </c>
      <c r="C841" s="95" t="s">
        <v>328</v>
      </c>
      <c r="D841" s="95" t="s">
        <v>260</v>
      </c>
      <c r="E841" s="95"/>
      <c r="F841" s="96">
        <f>F842+F847</f>
        <v>87739800</v>
      </c>
      <c r="G841" s="97">
        <f t="shared" si="106"/>
        <v>0</v>
      </c>
      <c r="H841" s="92">
        <f t="shared" si="107"/>
        <v>0</v>
      </c>
      <c r="I841" s="96">
        <f>I842+I847</f>
        <v>87739800</v>
      </c>
    </row>
    <row r="842" spans="1:9" ht="56.25" x14ac:dyDescent="0.2">
      <c r="A842" s="93" t="s">
        <v>495</v>
      </c>
      <c r="B842" s="94" t="s">
        <v>466</v>
      </c>
      <c r="C842" s="95" t="s">
        <v>328</v>
      </c>
      <c r="D842" s="95" t="s">
        <v>496</v>
      </c>
      <c r="E842" s="95"/>
      <c r="F842" s="96">
        <f t="shared" ref="F842:I845" si="116">F843</f>
        <v>31147800</v>
      </c>
      <c r="G842" s="97">
        <f t="shared" ref="G842:G905" si="117">I842-F842</f>
        <v>0</v>
      </c>
      <c r="H842" s="92">
        <f t="shared" ref="H842:H905" si="118">G842/F842*100</f>
        <v>0</v>
      </c>
      <c r="I842" s="96">
        <f t="shared" si="116"/>
        <v>31147800</v>
      </c>
    </row>
    <row r="843" spans="1:9" ht="33.75" x14ac:dyDescent="0.2">
      <c r="A843" s="93" t="s">
        <v>497</v>
      </c>
      <c r="B843" s="94" t="s">
        <v>466</v>
      </c>
      <c r="C843" s="95" t="s">
        <v>328</v>
      </c>
      <c r="D843" s="95" t="s">
        <v>498</v>
      </c>
      <c r="E843" s="95"/>
      <c r="F843" s="96">
        <f t="shared" si="116"/>
        <v>31147800</v>
      </c>
      <c r="G843" s="97">
        <f t="shared" si="117"/>
        <v>0</v>
      </c>
      <c r="H843" s="92">
        <f t="shared" si="118"/>
        <v>0</v>
      </c>
      <c r="I843" s="96">
        <f t="shared" si="116"/>
        <v>31147800</v>
      </c>
    </row>
    <row r="844" spans="1:9" ht="56.25" x14ac:dyDescent="0.2">
      <c r="A844" s="93" t="s">
        <v>282</v>
      </c>
      <c r="B844" s="94" t="s">
        <v>466</v>
      </c>
      <c r="C844" s="95" t="s">
        <v>328</v>
      </c>
      <c r="D844" s="95" t="s">
        <v>498</v>
      </c>
      <c r="E844" s="95" t="s">
        <v>283</v>
      </c>
      <c r="F844" s="96">
        <f t="shared" si="116"/>
        <v>31147800</v>
      </c>
      <c r="G844" s="97">
        <f t="shared" si="117"/>
        <v>0</v>
      </c>
      <c r="H844" s="92">
        <f t="shared" si="118"/>
        <v>0</v>
      </c>
      <c r="I844" s="96">
        <f t="shared" si="116"/>
        <v>31147800</v>
      </c>
    </row>
    <row r="845" spans="1:9" x14ac:dyDescent="0.2">
      <c r="A845" s="99" t="s">
        <v>354</v>
      </c>
      <c r="B845" s="94" t="s">
        <v>466</v>
      </c>
      <c r="C845" s="95" t="s">
        <v>328</v>
      </c>
      <c r="D845" s="95" t="s">
        <v>498</v>
      </c>
      <c r="E845" s="95" t="s">
        <v>355</v>
      </c>
      <c r="F845" s="96">
        <f t="shared" si="116"/>
        <v>31147800</v>
      </c>
      <c r="G845" s="97">
        <f t="shared" si="117"/>
        <v>0</v>
      </c>
      <c r="H845" s="92">
        <f t="shared" si="118"/>
        <v>0</v>
      </c>
      <c r="I845" s="96">
        <f t="shared" si="116"/>
        <v>31147800</v>
      </c>
    </row>
    <row r="846" spans="1:9" ht="22.5" x14ac:dyDescent="0.2">
      <c r="A846" s="93" t="s">
        <v>356</v>
      </c>
      <c r="B846" s="94" t="s">
        <v>466</v>
      </c>
      <c r="C846" s="94" t="s">
        <v>328</v>
      </c>
      <c r="D846" s="94" t="s">
        <v>498</v>
      </c>
      <c r="E846" s="94" t="s">
        <v>357</v>
      </c>
      <c r="F846" s="96">
        <v>31147800</v>
      </c>
      <c r="G846" s="97">
        <f t="shared" si="117"/>
        <v>0</v>
      </c>
      <c r="H846" s="92">
        <f t="shared" si="118"/>
        <v>0</v>
      </c>
      <c r="I846" s="96">
        <v>31147800</v>
      </c>
    </row>
    <row r="847" spans="1:9" ht="67.5" x14ac:dyDescent="0.2">
      <c r="A847" s="93" t="s">
        <v>499</v>
      </c>
      <c r="B847" s="94" t="s">
        <v>466</v>
      </c>
      <c r="C847" s="95" t="s">
        <v>328</v>
      </c>
      <c r="D847" s="95" t="s">
        <v>500</v>
      </c>
      <c r="E847" s="95"/>
      <c r="F847" s="96">
        <f t="shared" ref="F847:I850" si="119">F848</f>
        <v>56592000</v>
      </c>
      <c r="G847" s="97">
        <f t="shared" si="117"/>
        <v>0</v>
      </c>
      <c r="H847" s="92">
        <f t="shared" si="118"/>
        <v>0</v>
      </c>
      <c r="I847" s="96">
        <f t="shared" si="119"/>
        <v>56592000</v>
      </c>
    </row>
    <row r="848" spans="1:9" ht="22.5" x14ac:dyDescent="0.2">
      <c r="A848" s="93" t="s">
        <v>501</v>
      </c>
      <c r="B848" s="94" t="s">
        <v>466</v>
      </c>
      <c r="C848" s="95" t="s">
        <v>328</v>
      </c>
      <c r="D848" s="95" t="s">
        <v>502</v>
      </c>
      <c r="E848" s="95"/>
      <c r="F848" s="96">
        <f t="shared" si="119"/>
        <v>56592000</v>
      </c>
      <c r="G848" s="97">
        <f t="shared" si="117"/>
        <v>0</v>
      </c>
      <c r="H848" s="92">
        <f t="shared" si="118"/>
        <v>0</v>
      </c>
      <c r="I848" s="96">
        <f t="shared" si="119"/>
        <v>56592000</v>
      </c>
    </row>
    <row r="849" spans="1:9" ht="22.5" x14ac:dyDescent="0.2">
      <c r="A849" s="93" t="s">
        <v>162</v>
      </c>
      <c r="B849" s="94" t="s">
        <v>466</v>
      </c>
      <c r="C849" s="95" t="s">
        <v>328</v>
      </c>
      <c r="D849" s="95" t="s">
        <v>502</v>
      </c>
      <c r="E849" s="95" t="s">
        <v>163</v>
      </c>
      <c r="F849" s="96">
        <f t="shared" si="119"/>
        <v>56592000</v>
      </c>
      <c r="G849" s="97">
        <f t="shared" si="117"/>
        <v>0</v>
      </c>
      <c r="H849" s="92">
        <f t="shared" si="118"/>
        <v>0</v>
      </c>
      <c r="I849" s="96">
        <f t="shared" si="119"/>
        <v>56592000</v>
      </c>
    </row>
    <row r="850" spans="1:9" ht="33.75" x14ac:dyDescent="0.2">
      <c r="A850" s="93" t="s">
        <v>164</v>
      </c>
      <c r="B850" s="94" t="s">
        <v>466</v>
      </c>
      <c r="C850" s="95" t="s">
        <v>328</v>
      </c>
      <c r="D850" s="95" t="s">
        <v>502</v>
      </c>
      <c r="E850" s="95" t="s">
        <v>165</v>
      </c>
      <c r="F850" s="96">
        <f t="shared" si="119"/>
        <v>56592000</v>
      </c>
      <c r="G850" s="97">
        <f t="shared" si="117"/>
        <v>0</v>
      </c>
      <c r="H850" s="92">
        <f t="shared" si="118"/>
        <v>0</v>
      </c>
      <c r="I850" s="96">
        <f t="shared" si="119"/>
        <v>56592000</v>
      </c>
    </row>
    <row r="851" spans="1:9" ht="22.5" x14ac:dyDescent="0.2">
      <c r="A851" s="93" t="s">
        <v>340</v>
      </c>
      <c r="B851" s="94" t="s">
        <v>466</v>
      </c>
      <c r="C851" s="94" t="s">
        <v>328</v>
      </c>
      <c r="D851" s="94" t="s">
        <v>502</v>
      </c>
      <c r="E851" s="94" t="s">
        <v>341</v>
      </c>
      <c r="F851" s="96">
        <v>56592000</v>
      </c>
      <c r="G851" s="97">
        <f t="shared" si="117"/>
        <v>0</v>
      </c>
      <c r="H851" s="92">
        <f t="shared" si="118"/>
        <v>0</v>
      </c>
      <c r="I851" s="96">
        <v>56592000</v>
      </c>
    </row>
    <row r="852" spans="1:9" ht="33.75" x14ac:dyDescent="0.2">
      <c r="A852" s="83" t="s">
        <v>503</v>
      </c>
      <c r="B852" s="84" t="s">
        <v>504</v>
      </c>
      <c r="C852" s="84"/>
      <c r="D852" s="84"/>
      <c r="E852" s="84"/>
      <c r="F852" s="85">
        <f>F853+F864+F871+F916</f>
        <v>244755705</v>
      </c>
      <c r="G852" s="86">
        <f t="shared" si="117"/>
        <v>3016900</v>
      </c>
      <c r="H852" s="82">
        <f t="shared" si="118"/>
        <v>1.2326168250092475</v>
      </c>
      <c r="I852" s="85">
        <f>I853+I864+I871+I916</f>
        <v>247772605</v>
      </c>
    </row>
    <row r="853" spans="1:9" x14ac:dyDescent="0.2">
      <c r="A853" s="87" t="s">
        <v>134</v>
      </c>
      <c r="B853" s="88" t="s">
        <v>504</v>
      </c>
      <c r="C853" s="89" t="s">
        <v>135</v>
      </c>
      <c r="D853" s="89"/>
      <c r="E853" s="89"/>
      <c r="F853" s="90">
        <f>F854</f>
        <v>841630</v>
      </c>
      <c r="G853" s="91">
        <f t="shared" si="117"/>
        <v>0</v>
      </c>
      <c r="H853" s="92">
        <f t="shared" si="118"/>
        <v>0</v>
      </c>
      <c r="I853" s="90">
        <f>I854</f>
        <v>841630</v>
      </c>
    </row>
    <row r="854" spans="1:9" ht="22.5" x14ac:dyDescent="0.2">
      <c r="A854" s="93" t="s">
        <v>182</v>
      </c>
      <c r="B854" s="94" t="s">
        <v>504</v>
      </c>
      <c r="C854" s="95" t="s">
        <v>183</v>
      </c>
      <c r="D854" s="95"/>
      <c r="E854" s="95"/>
      <c r="F854" s="96">
        <f>F855</f>
        <v>841630</v>
      </c>
      <c r="G854" s="97">
        <f t="shared" si="117"/>
        <v>0</v>
      </c>
      <c r="H854" s="92">
        <f t="shared" si="118"/>
        <v>0</v>
      </c>
      <c r="I854" s="96">
        <f>I855</f>
        <v>841630</v>
      </c>
    </row>
    <row r="855" spans="1:9" ht="22.5" x14ac:dyDescent="0.2">
      <c r="A855" s="93" t="s">
        <v>190</v>
      </c>
      <c r="B855" s="94" t="s">
        <v>504</v>
      </c>
      <c r="C855" s="95" t="s">
        <v>183</v>
      </c>
      <c r="D855" s="95" t="s">
        <v>191</v>
      </c>
      <c r="E855" s="95"/>
      <c r="F855" s="96">
        <f>F856+F861</f>
        <v>841630</v>
      </c>
      <c r="G855" s="97">
        <f t="shared" si="117"/>
        <v>0</v>
      </c>
      <c r="H855" s="92">
        <f t="shared" si="118"/>
        <v>0</v>
      </c>
      <c r="I855" s="96">
        <f>I856+I861</f>
        <v>841630</v>
      </c>
    </row>
    <row r="856" spans="1:9" ht="78.75" x14ac:dyDescent="0.2">
      <c r="A856" s="93" t="s">
        <v>192</v>
      </c>
      <c r="B856" s="94" t="s">
        <v>504</v>
      </c>
      <c r="C856" s="95" t="s">
        <v>183</v>
      </c>
      <c r="D856" s="95" t="s">
        <v>193</v>
      </c>
      <c r="E856" s="95"/>
      <c r="F856" s="96">
        <f t="shared" ref="F856:I858" si="120">F857</f>
        <v>832800</v>
      </c>
      <c r="G856" s="97">
        <f t="shared" si="117"/>
        <v>0</v>
      </c>
      <c r="H856" s="92">
        <f t="shared" si="118"/>
        <v>0</v>
      </c>
      <c r="I856" s="96">
        <f t="shared" si="120"/>
        <v>832800</v>
      </c>
    </row>
    <row r="857" spans="1:9" ht="22.5" x14ac:dyDescent="0.2">
      <c r="A857" s="93" t="s">
        <v>154</v>
      </c>
      <c r="B857" s="94" t="s">
        <v>504</v>
      </c>
      <c r="C857" s="95" t="s">
        <v>183</v>
      </c>
      <c r="D857" s="95" t="s">
        <v>193</v>
      </c>
      <c r="E857" s="95" t="s">
        <v>155</v>
      </c>
      <c r="F857" s="96">
        <f t="shared" si="120"/>
        <v>832800</v>
      </c>
      <c r="G857" s="97">
        <f t="shared" si="117"/>
        <v>0</v>
      </c>
      <c r="H857" s="92">
        <f t="shared" si="118"/>
        <v>0</v>
      </c>
      <c r="I857" s="96">
        <f t="shared" si="120"/>
        <v>832800</v>
      </c>
    </row>
    <row r="858" spans="1:9" ht="33.75" x14ac:dyDescent="0.2">
      <c r="A858" s="93" t="s">
        <v>156</v>
      </c>
      <c r="B858" s="94" t="s">
        <v>504</v>
      </c>
      <c r="C858" s="95" t="s">
        <v>183</v>
      </c>
      <c r="D858" s="95" t="s">
        <v>193</v>
      </c>
      <c r="E858" s="95" t="s">
        <v>157</v>
      </c>
      <c r="F858" s="96">
        <f t="shared" si="120"/>
        <v>832800</v>
      </c>
      <c r="G858" s="97">
        <f t="shared" si="117"/>
        <v>0</v>
      </c>
      <c r="H858" s="92">
        <f t="shared" si="118"/>
        <v>0</v>
      </c>
      <c r="I858" s="96">
        <f t="shared" si="120"/>
        <v>832800</v>
      </c>
    </row>
    <row r="859" spans="1:9" ht="33.75" x14ac:dyDescent="0.2">
      <c r="A859" s="93" t="s">
        <v>158</v>
      </c>
      <c r="B859" s="94" t="s">
        <v>504</v>
      </c>
      <c r="C859" s="94" t="s">
        <v>183</v>
      </c>
      <c r="D859" s="94" t="s">
        <v>193</v>
      </c>
      <c r="E859" s="94" t="s">
        <v>159</v>
      </c>
      <c r="F859" s="96">
        <v>832800</v>
      </c>
      <c r="G859" s="97">
        <f t="shared" si="117"/>
        <v>0</v>
      </c>
      <c r="H859" s="92">
        <f t="shared" si="118"/>
        <v>0</v>
      </c>
      <c r="I859" s="96">
        <v>832800</v>
      </c>
    </row>
    <row r="860" spans="1:9" ht="45" x14ac:dyDescent="0.2">
      <c r="A860" s="93" t="s">
        <v>194</v>
      </c>
      <c r="B860" s="94" t="s">
        <v>504</v>
      </c>
      <c r="C860" s="95" t="s">
        <v>183</v>
      </c>
      <c r="D860" s="95" t="s">
        <v>195</v>
      </c>
      <c r="E860" s="95"/>
      <c r="F860" s="96">
        <f t="shared" ref="F860:I862" si="121">F861</f>
        <v>8830</v>
      </c>
      <c r="G860" s="97">
        <f t="shared" si="117"/>
        <v>0</v>
      </c>
      <c r="H860" s="92">
        <f t="shared" si="118"/>
        <v>0</v>
      </c>
      <c r="I860" s="96">
        <f t="shared" si="121"/>
        <v>8830</v>
      </c>
    </row>
    <row r="861" spans="1:9" ht="22.5" x14ac:dyDescent="0.2">
      <c r="A861" s="93" t="s">
        <v>154</v>
      </c>
      <c r="B861" s="94" t="s">
        <v>504</v>
      </c>
      <c r="C861" s="95" t="s">
        <v>183</v>
      </c>
      <c r="D861" s="95" t="s">
        <v>195</v>
      </c>
      <c r="E861" s="95" t="s">
        <v>155</v>
      </c>
      <c r="F861" s="96">
        <f t="shared" si="121"/>
        <v>8830</v>
      </c>
      <c r="G861" s="97">
        <f t="shared" si="117"/>
        <v>0</v>
      </c>
      <c r="H861" s="92">
        <f t="shared" si="118"/>
        <v>0</v>
      </c>
      <c r="I861" s="96">
        <f t="shared" si="121"/>
        <v>8830</v>
      </c>
    </row>
    <row r="862" spans="1:9" ht="33.75" x14ac:dyDescent="0.2">
      <c r="A862" s="93" t="s">
        <v>156</v>
      </c>
      <c r="B862" s="94" t="s">
        <v>504</v>
      </c>
      <c r="C862" s="95" t="s">
        <v>183</v>
      </c>
      <c r="D862" s="95" t="s">
        <v>195</v>
      </c>
      <c r="E862" s="95" t="s">
        <v>157</v>
      </c>
      <c r="F862" s="96">
        <f t="shared" si="121"/>
        <v>8830</v>
      </c>
      <c r="G862" s="97">
        <f t="shared" si="117"/>
        <v>0</v>
      </c>
      <c r="H862" s="92">
        <f t="shared" si="118"/>
        <v>0</v>
      </c>
      <c r="I862" s="96">
        <f t="shared" si="121"/>
        <v>8830</v>
      </c>
    </row>
    <row r="863" spans="1:9" ht="33.75" x14ac:dyDescent="0.2">
      <c r="A863" s="93" t="s">
        <v>160</v>
      </c>
      <c r="B863" s="94" t="s">
        <v>504</v>
      </c>
      <c r="C863" s="94" t="s">
        <v>183</v>
      </c>
      <c r="D863" s="94" t="s">
        <v>195</v>
      </c>
      <c r="E863" s="94" t="s">
        <v>161</v>
      </c>
      <c r="F863" s="96">
        <v>8830</v>
      </c>
      <c r="G863" s="97">
        <f t="shared" si="117"/>
        <v>0</v>
      </c>
      <c r="H863" s="92">
        <f t="shared" si="118"/>
        <v>0</v>
      </c>
      <c r="I863" s="96">
        <v>8830</v>
      </c>
    </row>
    <row r="864" spans="1:9" x14ac:dyDescent="0.2">
      <c r="A864" s="87" t="s">
        <v>235</v>
      </c>
      <c r="B864" s="88" t="s">
        <v>504</v>
      </c>
      <c r="C864" s="89" t="s">
        <v>236</v>
      </c>
      <c r="D864" s="89"/>
      <c r="E864" s="89"/>
      <c r="F864" s="90">
        <f t="shared" ref="F864:I869" si="122">F865</f>
        <v>27273</v>
      </c>
      <c r="G864" s="91">
        <f t="shared" si="117"/>
        <v>0</v>
      </c>
      <c r="H864" s="92">
        <f t="shared" si="118"/>
        <v>0</v>
      </c>
      <c r="I864" s="90">
        <f t="shared" si="122"/>
        <v>27273</v>
      </c>
    </row>
    <row r="865" spans="1:9" x14ac:dyDescent="0.2">
      <c r="A865" s="93" t="s">
        <v>350</v>
      </c>
      <c r="B865" s="94" t="s">
        <v>504</v>
      </c>
      <c r="C865" s="95" t="s">
        <v>351</v>
      </c>
      <c r="D865" s="95"/>
      <c r="E865" s="95"/>
      <c r="F865" s="96">
        <f t="shared" si="122"/>
        <v>27273</v>
      </c>
      <c r="G865" s="97">
        <f t="shared" si="117"/>
        <v>0</v>
      </c>
      <c r="H865" s="92">
        <f t="shared" si="118"/>
        <v>0</v>
      </c>
      <c r="I865" s="96">
        <f t="shared" si="122"/>
        <v>27273</v>
      </c>
    </row>
    <row r="866" spans="1:9" x14ac:dyDescent="0.2">
      <c r="A866" s="93" t="s">
        <v>227</v>
      </c>
      <c r="B866" s="94" t="s">
        <v>504</v>
      </c>
      <c r="C866" s="95" t="s">
        <v>351</v>
      </c>
      <c r="D866" s="95" t="s">
        <v>228</v>
      </c>
      <c r="E866" s="95"/>
      <c r="F866" s="96">
        <f t="shared" si="122"/>
        <v>27273</v>
      </c>
      <c r="G866" s="97">
        <f t="shared" si="117"/>
        <v>0</v>
      </c>
      <c r="H866" s="92">
        <f t="shared" si="118"/>
        <v>0</v>
      </c>
      <c r="I866" s="96">
        <f t="shared" si="122"/>
        <v>27273</v>
      </c>
    </row>
    <row r="867" spans="1:9" ht="22.5" x14ac:dyDescent="0.2">
      <c r="A867" s="93" t="s">
        <v>352</v>
      </c>
      <c r="B867" s="94" t="s">
        <v>504</v>
      </c>
      <c r="C867" s="95" t="s">
        <v>351</v>
      </c>
      <c r="D867" s="95" t="s">
        <v>353</v>
      </c>
      <c r="E867" s="95"/>
      <c r="F867" s="96">
        <f t="shared" si="122"/>
        <v>27273</v>
      </c>
      <c r="G867" s="97">
        <f t="shared" si="117"/>
        <v>0</v>
      </c>
      <c r="H867" s="92">
        <f t="shared" si="118"/>
        <v>0</v>
      </c>
      <c r="I867" s="96">
        <f t="shared" si="122"/>
        <v>27273</v>
      </c>
    </row>
    <row r="868" spans="1:9" ht="56.25" x14ac:dyDescent="0.2">
      <c r="A868" s="93" t="s">
        <v>282</v>
      </c>
      <c r="B868" s="94" t="s">
        <v>504</v>
      </c>
      <c r="C868" s="95" t="s">
        <v>351</v>
      </c>
      <c r="D868" s="95" t="s">
        <v>353</v>
      </c>
      <c r="E868" s="95" t="s">
        <v>283</v>
      </c>
      <c r="F868" s="96">
        <f t="shared" si="122"/>
        <v>27273</v>
      </c>
      <c r="G868" s="97">
        <f t="shared" si="117"/>
        <v>0</v>
      </c>
      <c r="H868" s="92">
        <f t="shared" si="118"/>
        <v>0</v>
      </c>
      <c r="I868" s="96">
        <f t="shared" si="122"/>
        <v>27273</v>
      </c>
    </row>
    <row r="869" spans="1:9" x14ac:dyDescent="0.2">
      <c r="A869" s="93" t="s">
        <v>354</v>
      </c>
      <c r="B869" s="94" t="s">
        <v>504</v>
      </c>
      <c r="C869" s="95" t="s">
        <v>351</v>
      </c>
      <c r="D869" s="95" t="s">
        <v>353</v>
      </c>
      <c r="E869" s="95" t="s">
        <v>355</v>
      </c>
      <c r="F869" s="96">
        <f t="shared" si="122"/>
        <v>27273</v>
      </c>
      <c r="G869" s="97">
        <f t="shared" si="117"/>
        <v>0</v>
      </c>
      <c r="H869" s="92">
        <f t="shared" si="118"/>
        <v>0</v>
      </c>
      <c r="I869" s="96">
        <f t="shared" si="122"/>
        <v>27273</v>
      </c>
    </row>
    <row r="870" spans="1:9" ht="22.5" x14ac:dyDescent="0.2">
      <c r="A870" s="93" t="s">
        <v>356</v>
      </c>
      <c r="B870" s="94" t="s">
        <v>504</v>
      </c>
      <c r="C870" s="94" t="s">
        <v>351</v>
      </c>
      <c r="D870" s="94" t="s">
        <v>353</v>
      </c>
      <c r="E870" s="94" t="s">
        <v>357</v>
      </c>
      <c r="F870" s="96">
        <v>27273</v>
      </c>
      <c r="G870" s="97">
        <f t="shared" si="117"/>
        <v>0</v>
      </c>
      <c r="H870" s="92">
        <f t="shared" si="118"/>
        <v>0</v>
      </c>
      <c r="I870" s="96">
        <v>27273</v>
      </c>
    </row>
    <row r="871" spans="1:9" x14ac:dyDescent="0.2">
      <c r="A871" s="87" t="s">
        <v>358</v>
      </c>
      <c r="B871" s="88" t="s">
        <v>504</v>
      </c>
      <c r="C871" s="89" t="s">
        <v>359</v>
      </c>
      <c r="D871" s="95"/>
      <c r="E871" s="95"/>
      <c r="F871" s="90">
        <f>F872+F905</f>
        <v>193919042</v>
      </c>
      <c r="G871" s="91">
        <f t="shared" si="117"/>
        <v>983500</v>
      </c>
      <c r="H871" s="98">
        <f t="shared" si="118"/>
        <v>0.50717040980431416</v>
      </c>
      <c r="I871" s="90">
        <f>I872+I905</f>
        <v>194902542</v>
      </c>
    </row>
    <row r="872" spans="1:9" x14ac:dyDescent="0.2">
      <c r="A872" s="93" t="s">
        <v>371</v>
      </c>
      <c r="B872" s="94" t="s">
        <v>504</v>
      </c>
      <c r="C872" s="95" t="s">
        <v>372</v>
      </c>
      <c r="D872" s="95"/>
      <c r="E872" s="95"/>
      <c r="F872" s="96">
        <f>F873+F887</f>
        <v>192565432</v>
      </c>
      <c r="G872" s="97">
        <f t="shared" si="117"/>
        <v>983500</v>
      </c>
      <c r="H872" s="98">
        <f t="shared" si="118"/>
        <v>0.51073548860005158</v>
      </c>
      <c r="I872" s="96">
        <f>I873+I882+I887</f>
        <v>193548932</v>
      </c>
    </row>
    <row r="873" spans="1:9" ht="22.5" x14ac:dyDescent="0.2">
      <c r="A873" s="93" t="s">
        <v>378</v>
      </c>
      <c r="B873" s="94" t="s">
        <v>504</v>
      </c>
      <c r="C873" s="95" t="s">
        <v>372</v>
      </c>
      <c r="D873" s="95" t="s">
        <v>379</v>
      </c>
      <c r="E873" s="95"/>
      <c r="F873" s="96">
        <f>F874</f>
        <v>177885600</v>
      </c>
      <c r="G873" s="97">
        <f t="shared" si="117"/>
        <v>550000</v>
      </c>
      <c r="H873" s="98">
        <f t="shared" si="118"/>
        <v>0.3091874777947175</v>
      </c>
      <c r="I873" s="96">
        <f>I874</f>
        <v>178435600</v>
      </c>
    </row>
    <row r="874" spans="1:9" ht="22.5" x14ac:dyDescent="0.2">
      <c r="A874" s="93" t="s">
        <v>207</v>
      </c>
      <c r="B874" s="94" t="s">
        <v>504</v>
      </c>
      <c r="C874" s="95" t="s">
        <v>372</v>
      </c>
      <c r="D874" s="95" t="s">
        <v>380</v>
      </c>
      <c r="E874" s="95"/>
      <c r="F874" s="96">
        <f>F875</f>
        <v>177885600</v>
      </c>
      <c r="G874" s="97">
        <f t="shared" si="117"/>
        <v>550000</v>
      </c>
      <c r="H874" s="98">
        <f t="shared" si="118"/>
        <v>0.3091874777947175</v>
      </c>
      <c r="I874" s="96">
        <f>I875</f>
        <v>178435600</v>
      </c>
    </row>
    <row r="875" spans="1:9" ht="56.25" x14ac:dyDescent="0.2">
      <c r="A875" s="93" t="s">
        <v>282</v>
      </c>
      <c r="B875" s="94" t="s">
        <v>504</v>
      </c>
      <c r="C875" s="95" t="s">
        <v>372</v>
      </c>
      <c r="D875" s="95" t="s">
        <v>380</v>
      </c>
      <c r="E875" s="95" t="s">
        <v>283</v>
      </c>
      <c r="F875" s="96">
        <f>F876+F879</f>
        <v>177885600</v>
      </c>
      <c r="G875" s="97">
        <f t="shared" si="117"/>
        <v>550000</v>
      </c>
      <c r="H875" s="98">
        <f t="shared" si="118"/>
        <v>0.3091874777947175</v>
      </c>
      <c r="I875" s="96">
        <f>I876+I879</f>
        <v>178435600</v>
      </c>
    </row>
    <row r="876" spans="1:9" x14ac:dyDescent="0.2">
      <c r="A876" s="99" t="s">
        <v>354</v>
      </c>
      <c r="B876" s="94" t="s">
        <v>504</v>
      </c>
      <c r="C876" s="95" t="s">
        <v>372</v>
      </c>
      <c r="D876" s="95" t="s">
        <v>380</v>
      </c>
      <c r="E876" s="95" t="s">
        <v>355</v>
      </c>
      <c r="F876" s="96">
        <f>F877+F878</f>
        <v>128070500</v>
      </c>
      <c r="G876" s="97">
        <f t="shared" si="117"/>
        <v>550000</v>
      </c>
      <c r="H876" s="98">
        <f t="shared" si="118"/>
        <v>0.42945096645987957</v>
      </c>
      <c r="I876" s="96">
        <f>I877+I878</f>
        <v>128620500</v>
      </c>
    </row>
    <row r="877" spans="1:9" ht="67.5" x14ac:dyDescent="0.2">
      <c r="A877" s="93" t="s">
        <v>365</v>
      </c>
      <c r="B877" s="94" t="s">
        <v>504</v>
      </c>
      <c r="C877" s="94" t="s">
        <v>372</v>
      </c>
      <c r="D877" s="94" t="s">
        <v>380</v>
      </c>
      <c r="E877" s="94" t="s">
        <v>366</v>
      </c>
      <c r="F877" s="96">
        <v>124894500</v>
      </c>
      <c r="G877" s="97">
        <f t="shared" si="117"/>
        <v>0</v>
      </c>
      <c r="H877" s="92">
        <f t="shared" si="118"/>
        <v>0</v>
      </c>
      <c r="I877" s="96">
        <v>124894500</v>
      </c>
    </row>
    <row r="878" spans="1:9" ht="22.5" x14ac:dyDescent="0.2">
      <c r="A878" s="93" t="s">
        <v>356</v>
      </c>
      <c r="B878" s="94" t="s">
        <v>504</v>
      </c>
      <c r="C878" s="94" t="s">
        <v>372</v>
      </c>
      <c r="D878" s="94" t="s">
        <v>380</v>
      </c>
      <c r="E878" s="94" t="s">
        <v>357</v>
      </c>
      <c r="F878" s="96">
        <v>3176000</v>
      </c>
      <c r="G878" s="97">
        <f t="shared" si="117"/>
        <v>550000</v>
      </c>
      <c r="H878" s="98">
        <f t="shared" si="118"/>
        <v>17.317380352644836</v>
      </c>
      <c r="I878" s="96">
        <v>3726000</v>
      </c>
    </row>
    <row r="879" spans="1:9" x14ac:dyDescent="0.2">
      <c r="A879" s="93" t="s">
        <v>284</v>
      </c>
      <c r="B879" s="94" t="s">
        <v>504</v>
      </c>
      <c r="C879" s="95" t="s">
        <v>372</v>
      </c>
      <c r="D879" s="95" t="s">
        <v>380</v>
      </c>
      <c r="E879" s="95" t="s">
        <v>285</v>
      </c>
      <c r="F879" s="96">
        <f>F881+F880</f>
        <v>49815100</v>
      </c>
      <c r="G879" s="97">
        <f t="shared" si="117"/>
        <v>0</v>
      </c>
      <c r="H879" s="92">
        <f t="shared" si="118"/>
        <v>0</v>
      </c>
      <c r="I879" s="96">
        <f>I881+I880</f>
        <v>49815100</v>
      </c>
    </row>
    <row r="880" spans="1:9" ht="67.5" x14ac:dyDescent="0.2">
      <c r="A880" s="93" t="s">
        <v>286</v>
      </c>
      <c r="B880" s="94" t="s">
        <v>504</v>
      </c>
      <c r="C880" s="94" t="s">
        <v>372</v>
      </c>
      <c r="D880" s="94" t="s">
        <v>380</v>
      </c>
      <c r="E880" s="94" t="s">
        <v>287</v>
      </c>
      <c r="F880" s="96">
        <v>48206100</v>
      </c>
      <c r="G880" s="97">
        <f t="shared" si="117"/>
        <v>0</v>
      </c>
      <c r="H880" s="92">
        <f t="shared" si="118"/>
        <v>0</v>
      </c>
      <c r="I880" s="96">
        <v>48206100</v>
      </c>
    </row>
    <row r="881" spans="1:9" ht="22.5" x14ac:dyDescent="0.2">
      <c r="A881" s="93" t="s">
        <v>288</v>
      </c>
      <c r="B881" s="94" t="s">
        <v>504</v>
      </c>
      <c r="C881" s="94" t="s">
        <v>372</v>
      </c>
      <c r="D881" s="94" t="s">
        <v>380</v>
      </c>
      <c r="E881" s="94" t="s">
        <v>289</v>
      </c>
      <c r="F881" s="96">
        <v>1609000</v>
      </c>
      <c r="G881" s="97">
        <f t="shared" si="117"/>
        <v>0</v>
      </c>
      <c r="H881" s="92">
        <f t="shared" si="118"/>
        <v>0</v>
      </c>
      <c r="I881" s="96">
        <v>1609000</v>
      </c>
    </row>
    <row r="882" spans="1:9" ht="22.5" x14ac:dyDescent="0.2">
      <c r="A882" s="93" t="s">
        <v>227</v>
      </c>
      <c r="B882" s="94" t="s">
        <v>504</v>
      </c>
      <c r="C882" s="94" t="s">
        <v>372</v>
      </c>
      <c r="D882" s="94" t="s">
        <v>228</v>
      </c>
      <c r="E882" s="94"/>
      <c r="F882" s="96">
        <v>0</v>
      </c>
      <c r="G882" s="97">
        <f t="shared" si="117"/>
        <v>411825</v>
      </c>
      <c r="H882" s="98">
        <v>100</v>
      </c>
      <c r="I882" s="96">
        <f t="shared" ref="I882:I885" si="123">I883</f>
        <v>411825</v>
      </c>
    </row>
    <row r="883" spans="1:9" ht="56.25" x14ac:dyDescent="0.2">
      <c r="A883" s="93" t="s">
        <v>549</v>
      </c>
      <c r="B883" s="94" t="s">
        <v>504</v>
      </c>
      <c r="C883" s="94" t="s">
        <v>372</v>
      </c>
      <c r="D883" s="94" t="s">
        <v>550</v>
      </c>
      <c r="E883" s="94"/>
      <c r="F883" s="96">
        <v>0</v>
      </c>
      <c r="G883" s="97">
        <f t="shared" si="117"/>
        <v>411825</v>
      </c>
      <c r="H883" s="98">
        <v>100</v>
      </c>
      <c r="I883" s="96">
        <f t="shared" si="123"/>
        <v>411825</v>
      </c>
    </row>
    <row r="884" spans="1:9" ht="56.25" x14ac:dyDescent="0.2">
      <c r="A884" s="93" t="s">
        <v>282</v>
      </c>
      <c r="B884" s="94" t="s">
        <v>504</v>
      </c>
      <c r="C884" s="94" t="s">
        <v>372</v>
      </c>
      <c r="D884" s="94" t="s">
        <v>550</v>
      </c>
      <c r="E884" s="94" t="s">
        <v>283</v>
      </c>
      <c r="F884" s="96">
        <v>0</v>
      </c>
      <c r="G884" s="97">
        <f t="shared" si="117"/>
        <v>411825</v>
      </c>
      <c r="H884" s="98">
        <v>100</v>
      </c>
      <c r="I884" s="96">
        <f t="shared" si="123"/>
        <v>411825</v>
      </c>
    </row>
    <row r="885" spans="1:9" ht="22.5" x14ac:dyDescent="0.2">
      <c r="A885" s="93" t="s">
        <v>354</v>
      </c>
      <c r="B885" s="94" t="s">
        <v>504</v>
      </c>
      <c r="C885" s="94" t="s">
        <v>372</v>
      </c>
      <c r="D885" s="94" t="s">
        <v>550</v>
      </c>
      <c r="E885" s="94" t="s">
        <v>355</v>
      </c>
      <c r="F885" s="96">
        <v>0</v>
      </c>
      <c r="G885" s="97">
        <f t="shared" si="117"/>
        <v>411825</v>
      </c>
      <c r="H885" s="98">
        <v>100</v>
      </c>
      <c r="I885" s="96">
        <f t="shared" si="123"/>
        <v>411825</v>
      </c>
    </row>
    <row r="886" spans="1:9" ht="22.5" x14ac:dyDescent="0.2">
      <c r="A886" s="93" t="s">
        <v>356</v>
      </c>
      <c r="B886" s="94" t="s">
        <v>504</v>
      </c>
      <c r="C886" s="94" t="s">
        <v>372</v>
      </c>
      <c r="D886" s="94" t="s">
        <v>550</v>
      </c>
      <c r="E886" s="94" t="s">
        <v>357</v>
      </c>
      <c r="F886" s="96">
        <v>0</v>
      </c>
      <c r="G886" s="97">
        <f t="shared" si="117"/>
        <v>411825</v>
      </c>
      <c r="H886" s="98">
        <v>100</v>
      </c>
      <c r="I886" s="96">
        <v>411825</v>
      </c>
    </row>
    <row r="887" spans="1:9" ht="22.5" x14ac:dyDescent="0.2">
      <c r="A887" s="93" t="s">
        <v>190</v>
      </c>
      <c r="B887" s="94" t="s">
        <v>504</v>
      </c>
      <c r="C887" s="95" t="s">
        <v>372</v>
      </c>
      <c r="D887" s="95" t="s">
        <v>191</v>
      </c>
      <c r="E887" s="95"/>
      <c r="F887" s="96">
        <f>F888+F894+F899</f>
        <v>14679832</v>
      </c>
      <c r="G887" s="97">
        <f t="shared" si="117"/>
        <v>21675</v>
      </c>
      <c r="H887" s="98">
        <f t="shared" si="118"/>
        <v>0.14765155350551695</v>
      </c>
      <c r="I887" s="96">
        <f>I888+I894+I899</f>
        <v>14701507</v>
      </c>
    </row>
    <row r="888" spans="1:9" ht="45" x14ac:dyDescent="0.2">
      <c r="A888" s="93" t="s">
        <v>385</v>
      </c>
      <c r="B888" s="94" t="s">
        <v>504</v>
      </c>
      <c r="C888" s="95" t="s">
        <v>372</v>
      </c>
      <c r="D888" s="95" t="s">
        <v>386</v>
      </c>
      <c r="E888" s="95"/>
      <c r="F888" s="96">
        <f>F889</f>
        <v>12508832</v>
      </c>
      <c r="G888" s="97">
        <f t="shared" si="117"/>
        <v>21675</v>
      </c>
      <c r="H888" s="98">
        <f t="shared" si="118"/>
        <v>0.17327756900084676</v>
      </c>
      <c r="I888" s="96">
        <f>I889</f>
        <v>12530507</v>
      </c>
    </row>
    <row r="889" spans="1:9" ht="56.25" x14ac:dyDescent="0.2">
      <c r="A889" s="93" t="s">
        <v>282</v>
      </c>
      <c r="B889" s="94" t="s">
        <v>504</v>
      </c>
      <c r="C889" s="95" t="s">
        <v>372</v>
      </c>
      <c r="D889" s="95" t="s">
        <v>386</v>
      </c>
      <c r="E889" s="95" t="s">
        <v>283</v>
      </c>
      <c r="F889" s="96">
        <f>F890+F892</f>
        <v>12508832</v>
      </c>
      <c r="G889" s="97">
        <f t="shared" si="117"/>
        <v>21675</v>
      </c>
      <c r="H889" s="98">
        <f t="shared" si="118"/>
        <v>0.17327756900084676</v>
      </c>
      <c r="I889" s="96">
        <f>I890+I892</f>
        <v>12530507</v>
      </c>
    </row>
    <row r="890" spans="1:9" x14ac:dyDescent="0.2">
      <c r="A890" s="93" t="s">
        <v>354</v>
      </c>
      <c r="B890" s="94" t="s">
        <v>504</v>
      </c>
      <c r="C890" s="95" t="s">
        <v>372</v>
      </c>
      <c r="D890" s="95" t="s">
        <v>386</v>
      </c>
      <c r="E890" s="95" t="s">
        <v>355</v>
      </c>
      <c r="F890" s="96">
        <f>F891</f>
        <v>10555352</v>
      </c>
      <c r="G890" s="97">
        <f t="shared" si="117"/>
        <v>21675</v>
      </c>
      <c r="H890" s="98">
        <f t="shared" si="118"/>
        <v>0.20534606519990997</v>
      </c>
      <c r="I890" s="96">
        <f>I891</f>
        <v>10577027</v>
      </c>
    </row>
    <row r="891" spans="1:9" ht="22.5" x14ac:dyDescent="0.2">
      <c r="A891" s="93" t="s">
        <v>356</v>
      </c>
      <c r="B891" s="94" t="s">
        <v>504</v>
      </c>
      <c r="C891" s="94" t="s">
        <v>372</v>
      </c>
      <c r="D891" s="94" t="s">
        <v>386</v>
      </c>
      <c r="E891" s="94" t="s">
        <v>357</v>
      </c>
      <c r="F891" s="96">
        <v>10555352</v>
      </c>
      <c r="G891" s="97">
        <f t="shared" si="117"/>
        <v>21675</v>
      </c>
      <c r="H891" s="98">
        <f t="shared" si="118"/>
        <v>0.20534606519990997</v>
      </c>
      <c r="I891" s="96">
        <v>10577027</v>
      </c>
    </row>
    <row r="892" spans="1:9" x14ac:dyDescent="0.2">
      <c r="A892" s="93" t="s">
        <v>284</v>
      </c>
      <c r="B892" s="94" t="s">
        <v>504</v>
      </c>
      <c r="C892" s="95" t="s">
        <v>372</v>
      </c>
      <c r="D892" s="95" t="s">
        <v>386</v>
      </c>
      <c r="E892" s="95" t="s">
        <v>285</v>
      </c>
      <c r="F892" s="96">
        <f>F893</f>
        <v>1953480</v>
      </c>
      <c r="G892" s="97">
        <f t="shared" si="117"/>
        <v>0</v>
      </c>
      <c r="H892" s="92">
        <f t="shared" si="118"/>
        <v>0</v>
      </c>
      <c r="I892" s="96">
        <f>I893</f>
        <v>1953480</v>
      </c>
    </row>
    <row r="893" spans="1:9" ht="22.5" x14ac:dyDescent="0.2">
      <c r="A893" s="93" t="s">
        <v>288</v>
      </c>
      <c r="B893" s="94" t="s">
        <v>504</v>
      </c>
      <c r="C893" s="94" t="s">
        <v>372</v>
      </c>
      <c r="D893" s="94" t="s">
        <v>386</v>
      </c>
      <c r="E893" s="94" t="s">
        <v>289</v>
      </c>
      <c r="F893" s="96">
        <v>1953480</v>
      </c>
      <c r="G893" s="97">
        <f t="shared" si="117"/>
        <v>0</v>
      </c>
      <c r="H893" s="92">
        <f t="shared" si="118"/>
        <v>0</v>
      </c>
      <c r="I893" s="96">
        <v>1953480</v>
      </c>
    </row>
    <row r="894" spans="1:9" ht="67.5" x14ac:dyDescent="0.2">
      <c r="A894" s="93" t="s">
        <v>201</v>
      </c>
      <c r="B894" s="94" t="s">
        <v>504</v>
      </c>
      <c r="C894" s="95" t="s">
        <v>372</v>
      </c>
      <c r="D894" s="95" t="s">
        <v>202</v>
      </c>
      <c r="E894" s="95"/>
      <c r="F894" s="96">
        <f t="shared" ref="F894:I897" si="124">F895</f>
        <v>1660000</v>
      </c>
      <c r="G894" s="97">
        <f t="shared" si="117"/>
        <v>0</v>
      </c>
      <c r="H894" s="92">
        <f t="shared" si="118"/>
        <v>0</v>
      </c>
      <c r="I894" s="96">
        <f t="shared" si="124"/>
        <v>1660000</v>
      </c>
    </row>
    <row r="895" spans="1:9" ht="45" x14ac:dyDescent="0.2">
      <c r="A895" s="93" t="s">
        <v>203</v>
      </c>
      <c r="B895" s="94" t="s">
        <v>504</v>
      </c>
      <c r="C895" s="95" t="s">
        <v>372</v>
      </c>
      <c r="D895" s="95" t="s">
        <v>204</v>
      </c>
      <c r="E895" s="95"/>
      <c r="F895" s="96">
        <f t="shared" si="124"/>
        <v>1660000</v>
      </c>
      <c r="G895" s="97">
        <f t="shared" si="117"/>
        <v>0</v>
      </c>
      <c r="H895" s="92">
        <f t="shared" si="118"/>
        <v>0</v>
      </c>
      <c r="I895" s="96">
        <f t="shared" si="124"/>
        <v>1660000</v>
      </c>
    </row>
    <row r="896" spans="1:9" ht="56.25" x14ac:dyDescent="0.2">
      <c r="A896" s="93" t="s">
        <v>282</v>
      </c>
      <c r="B896" s="94" t="s">
        <v>504</v>
      </c>
      <c r="C896" s="95" t="s">
        <v>372</v>
      </c>
      <c r="D896" s="95" t="s">
        <v>204</v>
      </c>
      <c r="E896" s="95" t="s">
        <v>283</v>
      </c>
      <c r="F896" s="96">
        <f t="shared" si="124"/>
        <v>1660000</v>
      </c>
      <c r="G896" s="97">
        <f t="shared" si="117"/>
        <v>0</v>
      </c>
      <c r="H896" s="92">
        <f t="shared" si="118"/>
        <v>0</v>
      </c>
      <c r="I896" s="96">
        <f t="shared" si="124"/>
        <v>1660000</v>
      </c>
    </row>
    <row r="897" spans="1:9" x14ac:dyDescent="0.2">
      <c r="A897" s="99" t="s">
        <v>354</v>
      </c>
      <c r="B897" s="94" t="s">
        <v>504</v>
      </c>
      <c r="C897" s="95" t="s">
        <v>372</v>
      </c>
      <c r="D897" s="95" t="s">
        <v>204</v>
      </c>
      <c r="E897" s="95" t="s">
        <v>355</v>
      </c>
      <c r="F897" s="96">
        <f t="shared" si="124"/>
        <v>1660000</v>
      </c>
      <c r="G897" s="97">
        <f t="shared" si="117"/>
        <v>0</v>
      </c>
      <c r="H897" s="92">
        <f t="shared" si="118"/>
        <v>0</v>
      </c>
      <c r="I897" s="96">
        <f t="shared" si="124"/>
        <v>1660000</v>
      </c>
    </row>
    <row r="898" spans="1:9" ht="22.5" x14ac:dyDescent="0.2">
      <c r="A898" s="93" t="s">
        <v>356</v>
      </c>
      <c r="B898" s="94" t="s">
        <v>504</v>
      </c>
      <c r="C898" s="94" t="s">
        <v>372</v>
      </c>
      <c r="D898" s="94" t="s">
        <v>204</v>
      </c>
      <c r="E898" s="94" t="s">
        <v>357</v>
      </c>
      <c r="F898" s="96">
        <v>1660000</v>
      </c>
      <c r="G898" s="97">
        <f t="shared" si="117"/>
        <v>0</v>
      </c>
      <c r="H898" s="92">
        <f t="shared" si="118"/>
        <v>0</v>
      </c>
      <c r="I898" s="96">
        <v>1660000</v>
      </c>
    </row>
    <row r="899" spans="1:9" ht="45" x14ac:dyDescent="0.2">
      <c r="A899" s="93" t="s">
        <v>205</v>
      </c>
      <c r="B899" s="94" t="s">
        <v>504</v>
      </c>
      <c r="C899" s="95" t="s">
        <v>372</v>
      </c>
      <c r="D899" s="95" t="s">
        <v>206</v>
      </c>
      <c r="E899" s="95"/>
      <c r="F899" s="96">
        <f>F900</f>
        <v>511000</v>
      </c>
      <c r="G899" s="97">
        <f t="shared" si="117"/>
        <v>0</v>
      </c>
      <c r="H899" s="92">
        <f t="shared" si="118"/>
        <v>0</v>
      </c>
      <c r="I899" s="96">
        <f>I900</f>
        <v>511000</v>
      </c>
    </row>
    <row r="900" spans="1:9" ht="56.25" x14ac:dyDescent="0.2">
      <c r="A900" s="93" t="s">
        <v>282</v>
      </c>
      <c r="B900" s="94" t="s">
        <v>504</v>
      </c>
      <c r="C900" s="95" t="s">
        <v>372</v>
      </c>
      <c r="D900" s="95" t="s">
        <v>206</v>
      </c>
      <c r="E900" s="95" t="s">
        <v>283</v>
      </c>
      <c r="F900" s="96">
        <v>511000</v>
      </c>
      <c r="G900" s="97">
        <f t="shared" si="117"/>
        <v>0</v>
      </c>
      <c r="H900" s="92">
        <f t="shared" si="118"/>
        <v>0</v>
      </c>
      <c r="I900" s="96">
        <v>511000</v>
      </c>
    </row>
    <row r="901" spans="1:9" x14ac:dyDescent="0.2">
      <c r="A901" s="99" t="s">
        <v>354</v>
      </c>
      <c r="B901" s="94" t="s">
        <v>504</v>
      </c>
      <c r="C901" s="95" t="s">
        <v>372</v>
      </c>
      <c r="D901" s="95" t="s">
        <v>206</v>
      </c>
      <c r="E901" s="95" t="s">
        <v>355</v>
      </c>
      <c r="F901" s="96">
        <f>F902</f>
        <v>406000</v>
      </c>
      <c r="G901" s="97">
        <f t="shared" si="117"/>
        <v>0</v>
      </c>
      <c r="H901" s="92">
        <f t="shared" si="118"/>
        <v>0</v>
      </c>
      <c r="I901" s="96">
        <f>I902</f>
        <v>406000</v>
      </c>
    </row>
    <row r="902" spans="1:9" ht="22.5" x14ac:dyDescent="0.2">
      <c r="A902" s="93" t="s">
        <v>356</v>
      </c>
      <c r="B902" s="94" t="s">
        <v>504</v>
      </c>
      <c r="C902" s="94" t="s">
        <v>372</v>
      </c>
      <c r="D902" s="94" t="s">
        <v>206</v>
      </c>
      <c r="E902" s="94" t="s">
        <v>357</v>
      </c>
      <c r="F902" s="96">
        <v>406000</v>
      </c>
      <c r="G902" s="97">
        <f t="shared" si="117"/>
        <v>0</v>
      </c>
      <c r="H902" s="92">
        <f t="shared" si="118"/>
        <v>0</v>
      </c>
      <c r="I902" s="96">
        <v>406000</v>
      </c>
    </row>
    <row r="903" spans="1:9" x14ac:dyDescent="0.2">
      <c r="A903" s="93" t="s">
        <v>284</v>
      </c>
      <c r="B903" s="94" t="s">
        <v>504</v>
      </c>
      <c r="C903" s="95" t="s">
        <v>372</v>
      </c>
      <c r="D903" s="95" t="s">
        <v>206</v>
      </c>
      <c r="E903" s="95" t="s">
        <v>285</v>
      </c>
      <c r="F903" s="96">
        <f>F904</f>
        <v>105000</v>
      </c>
      <c r="G903" s="97">
        <f t="shared" si="117"/>
        <v>0</v>
      </c>
      <c r="H903" s="92">
        <f t="shared" si="118"/>
        <v>0</v>
      </c>
      <c r="I903" s="96">
        <f>I904</f>
        <v>105000</v>
      </c>
    </row>
    <row r="904" spans="1:9" ht="22.5" x14ac:dyDescent="0.2">
      <c r="A904" s="93" t="s">
        <v>288</v>
      </c>
      <c r="B904" s="94" t="s">
        <v>504</v>
      </c>
      <c r="C904" s="94" t="s">
        <v>372</v>
      </c>
      <c r="D904" s="94" t="s">
        <v>206</v>
      </c>
      <c r="E904" s="94" t="s">
        <v>289</v>
      </c>
      <c r="F904" s="96">
        <v>105000</v>
      </c>
      <c r="G904" s="97">
        <f t="shared" si="117"/>
        <v>0</v>
      </c>
      <c r="H904" s="92">
        <f t="shared" si="118"/>
        <v>0</v>
      </c>
      <c r="I904" s="96">
        <v>105000</v>
      </c>
    </row>
    <row r="905" spans="1:9" ht="22.5" x14ac:dyDescent="0.2">
      <c r="A905" s="93" t="s">
        <v>389</v>
      </c>
      <c r="B905" s="94" t="s">
        <v>504</v>
      </c>
      <c r="C905" s="95" t="s">
        <v>390</v>
      </c>
      <c r="D905" s="95"/>
      <c r="E905" s="95"/>
      <c r="F905" s="96">
        <f>F906+F911</f>
        <v>1353610</v>
      </c>
      <c r="G905" s="97">
        <f t="shared" si="117"/>
        <v>0</v>
      </c>
      <c r="H905" s="92">
        <f t="shared" si="118"/>
        <v>0</v>
      </c>
      <c r="I905" s="96">
        <f>I906+I911</f>
        <v>1353610</v>
      </c>
    </row>
    <row r="906" spans="1:9" ht="22.5" x14ac:dyDescent="0.2">
      <c r="A906" s="93" t="s">
        <v>394</v>
      </c>
      <c r="B906" s="94" t="s">
        <v>504</v>
      </c>
      <c r="C906" s="95" t="s">
        <v>390</v>
      </c>
      <c r="D906" s="95" t="s">
        <v>395</v>
      </c>
      <c r="E906" s="95"/>
      <c r="F906" s="96">
        <f t="shared" ref="F906:I909" si="125">F907</f>
        <v>718390</v>
      </c>
      <c r="G906" s="97">
        <f t="shared" ref="G906:G969" si="126">I906-F906</f>
        <v>0</v>
      </c>
      <c r="H906" s="92">
        <f t="shared" ref="H906:H969" si="127">G906/F906*100</f>
        <v>0</v>
      </c>
      <c r="I906" s="96">
        <f t="shared" si="125"/>
        <v>718390</v>
      </c>
    </row>
    <row r="907" spans="1:9" x14ac:dyDescent="0.2">
      <c r="A907" s="93" t="s">
        <v>396</v>
      </c>
      <c r="B907" s="94" t="s">
        <v>504</v>
      </c>
      <c r="C907" s="95" t="s">
        <v>390</v>
      </c>
      <c r="D907" s="95" t="s">
        <v>397</v>
      </c>
      <c r="E907" s="95"/>
      <c r="F907" s="96">
        <f t="shared" si="125"/>
        <v>718390</v>
      </c>
      <c r="G907" s="97">
        <f t="shared" si="126"/>
        <v>0</v>
      </c>
      <c r="H907" s="92">
        <f t="shared" si="127"/>
        <v>0</v>
      </c>
      <c r="I907" s="96">
        <f t="shared" si="125"/>
        <v>718390</v>
      </c>
    </row>
    <row r="908" spans="1:9" ht="22.5" x14ac:dyDescent="0.2">
      <c r="A908" s="93" t="s">
        <v>154</v>
      </c>
      <c r="B908" s="94" t="s">
        <v>504</v>
      </c>
      <c r="C908" s="95" t="s">
        <v>390</v>
      </c>
      <c r="D908" s="95" t="s">
        <v>397</v>
      </c>
      <c r="E908" s="95" t="s">
        <v>155</v>
      </c>
      <c r="F908" s="96">
        <f t="shared" si="125"/>
        <v>718390</v>
      </c>
      <c r="G908" s="97">
        <f t="shared" si="126"/>
        <v>0</v>
      </c>
      <c r="H908" s="92">
        <f t="shared" si="127"/>
        <v>0</v>
      </c>
      <c r="I908" s="96">
        <f t="shared" si="125"/>
        <v>718390</v>
      </c>
    </row>
    <row r="909" spans="1:9" ht="33.75" x14ac:dyDescent="0.2">
      <c r="A909" s="93" t="s">
        <v>156</v>
      </c>
      <c r="B909" s="94" t="s">
        <v>504</v>
      </c>
      <c r="C909" s="95" t="s">
        <v>390</v>
      </c>
      <c r="D909" s="95" t="s">
        <v>397</v>
      </c>
      <c r="E909" s="95" t="s">
        <v>157</v>
      </c>
      <c r="F909" s="96">
        <f t="shared" si="125"/>
        <v>718390</v>
      </c>
      <c r="G909" s="97">
        <f t="shared" si="126"/>
        <v>0</v>
      </c>
      <c r="H909" s="92">
        <f t="shared" si="127"/>
        <v>0</v>
      </c>
      <c r="I909" s="96">
        <f t="shared" si="125"/>
        <v>718390</v>
      </c>
    </row>
    <row r="910" spans="1:9" ht="33.75" x14ac:dyDescent="0.2">
      <c r="A910" s="93" t="s">
        <v>160</v>
      </c>
      <c r="B910" s="94" t="s">
        <v>504</v>
      </c>
      <c r="C910" s="94" t="s">
        <v>390</v>
      </c>
      <c r="D910" s="94" t="s">
        <v>397</v>
      </c>
      <c r="E910" s="94" t="s">
        <v>161</v>
      </c>
      <c r="F910" s="96">
        <v>718390</v>
      </c>
      <c r="G910" s="97">
        <f t="shared" si="126"/>
        <v>0</v>
      </c>
      <c r="H910" s="92">
        <f t="shared" si="127"/>
        <v>0</v>
      </c>
      <c r="I910" s="96">
        <v>718390</v>
      </c>
    </row>
    <row r="911" spans="1:9" ht="22.5" x14ac:dyDescent="0.2">
      <c r="A911" s="93" t="s">
        <v>190</v>
      </c>
      <c r="B911" s="94" t="s">
        <v>504</v>
      </c>
      <c r="C911" s="95" t="s">
        <v>390</v>
      </c>
      <c r="D911" s="95" t="s">
        <v>191</v>
      </c>
      <c r="E911" s="95"/>
      <c r="F911" s="96">
        <f t="shared" ref="F911:I914" si="128">F912</f>
        <v>635220</v>
      </c>
      <c r="G911" s="97">
        <f t="shared" si="126"/>
        <v>0</v>
      </c>
      <c r="H911" s="92">
        <f t="shared" si="127"/>
        <v>0</v>
      </c>
      <c r="I911" s="96">
        <f t="shared" si="128"/>
        <v>635220</v>
      </c>
    </row>
    <row r="912" spans="1:9" ht="45" x14ac:dyDescent="0.2">
      <c r="A912" s="93" t="s">
        <v>398</v>
      </c>
      <c r="B912" s="94" t="s">
        <v>504</v>
      </c>
      <c r="C912" s="95" t="s">
        <v>390</v>
      </c>
      <c r="D912" s="95" t="s">
        <v>399</v>
      </c>
      <c r="E912" s="95"/>
      <c r="F912" s="96">
        <f t="shared" si="128"/>
        <v>635220</v>
      </c>
      <c r="G912" s="97">
        <f t="shared" si="126"/>
        <v>0</v>
      </c>
      <c r="H912" s="92">
        <f t="shared" si="127"/>
        <v>0</v>
      </c>
      <c r="I912" s="96">
        <f t="shared" si="128"/>
        <v>635220</v>
      </c>
    </row>
    <row r="913" spans="1:9" ht="22.5" x14ac:dyDescent="0.2">
      <c r="A913" s="93" t="s">
        <v>154</v>
      </c>
      <c r="B913" s="94" t="s">
        <v>504</v>
      </c>
      <c r="C913" s="95" t="s">
        <v>390</v>
      </c>
      <c r="D913" s="95" t="s">
        <v>399</v>
      </c>
      <c r="E913" s="95" t="s">
        <v>155</v>
      </c>
      <c r="F913" s="96">
        <f t="shared" si="128"/>
        <v>635220</v>
      </c>
      <c r="G913" s="97">
        <f t="shared" si="126"/>
        <v>0</v>
      </c>
      <c r="H913" s="92">
        <f t="shared" si="127"/>
        <v>0</v>
      </c>
      <c r="I913" s="96">
        <f t="shared" si="128"/>
        <v>635220</v>
      </c>
    </row>
    <row r="914" spans="1:9" ht="33.75" x14ac:dyDescent="0.2">
      <c r="A914" s="93" t="s">
        <v>156</v>
      </c>
      <c r="B914" s="94" t="s">
        <v>504</v>
      </c>
      <c r="C914" s="95" t="s">
        <v>390</v>
      </c>
      <c r="D914" s="95" t="s">
        <v>399</v>
      </c>
      <c r="E914" s="95" t="s">
        <v>157</v>
      </c>
      <c r="F914" s="96">
        <f t="shared" si="128"/>
        <v>635220</v>
      </c>
      <c r="G914" s="97">
        <f t="shared" si="126"/>
        <v>0</v>
      </c>
      <c r="H914" s="92">
        <f t="shared" si="127"/>
        <v>0</v>
      </c>
      <c r="I914" s="96">
        <f t="shared" si="128"/>
        <v>635220</v>
      </c>
    </row>
    <row r="915" spans="1:9" ht="33.75" x14ac:dyDescent="0.2">
      <c r="A915" s="93" t="s">
        <v>160</v>
      </c>
      <c r="B915" s="94" t="s">
        <v>504</v>
      </c>
      <c r="C915" s="94" t="s">
        <v>390</v>
      </c>
      <c r="D915" s="94" t="s">
        <v>399</v>
      </c>
      <c r="E915" s="94" t="s">
        <v>161</v>
      </c>
      <c r="F915" s="96">
        <v>635220</v>
      </c>
      <c r="G915" s="97">
        <f t="shared" si="126"/>
        <v>0</v>
      </c>
      <c r="H915" s="92">
        <f t="shared" si="127"/>
        <v>0</v>
      </c>
      <c r="I915" s="96">
        <v>635220</v>
      </c>
    </row>
    <row r="916" spans="1:9" x14ac:dyDescent="0.2">
      <c r="A916" s="87" t="s">
        <v>505</v>
      </c>
      <c r="B916" s="88" t="s">
        <v>504</v>
      </c>
      <c r="C916" s="89" t="s">
        <v>506</v>
      </c>
      <c r="D916" s="89"/>
      <c r="E916" s="89"/>
      <c r="F916" s="90">
        <f>F917+F934+F943</f>
        <v>49967760</v>
      </c>
      <c r="G916" s="91">
        <f t="shared" si="126"/>
        <v>2033400</v>
      </c>
      <c r="H916" s="98">
        <f t="shared" si="127"/>
        <v>4.0694239645723567</v>
      </c>
      <c r="I916" s="90">
        <f>I917+I934+I943</f>
        <v>52001160</v>
      </c>
    </row>
    <row r="917" spans="1:9" x14ac:dyDescent="0.2">
      <c r="A917" s="93" t="s">
        <v>507</v>
      </c>
      <c r="B917" s="94" t="s">
        <v>504</v>
      </c>
      <c r="C917" s="95" t="s">
        <v>508</v>
      </c>
      <c r="D917" s="95"/>
      <c r="E917" s="95"/>
      <c r="F917" s="96">
        <f>F918+F924</f>
        <v>28531600</v>
      </c>
      <c r="G917" s="97">
        <f t="shared" si="126"/>
        <v>2033400</v>
      </c>
      <c r="H917" s="98">
        <f t="shared" si="127"/>
        <v>7.1268348077219645</v>
      </c>
      <c r="I917" s="96">
        <f>I918+I924</f>
        <v>30565000</v>
      </c>
    </row>
    <row r="918" spans="1:9" ht="22.5" x14ac:dyDescent="0.2">
      <c r="A918" s="93" t="s">
        <v>509</v>
      </c>
      <c r="B918" s="94" t="s">
        <v>504</v>
      </c>
      <c r="C918" s="95" t="s">
        <v>508</v>
      </c>
      <c r="D918" s="95" t="s">
        <v>510</v>
      </c>
      <c r="E918" s="95"/>
      <c r="F918" s="96">
        <f t="shared" ref="F918:I920" si="129">F919</f>
        <v>28274000</v>
      </c>
      <c r="G918" s="97">
        <f t="shared" si="126"/>
        <v>2033400</v>
      </c>
      <c r="H918" s="98">
        <f t="shared" si="127"/>
        <v>7.1917662870481704</v>
      </c>
      <c r="I918" s="96">
        <f t="shared" si="129"/>
        <v>30307400</v>
      </c>
    </row>
    <row r="919" spans="1:9" ht="22.5" x14ac:dyDescent="0.2">
      <c r="A919" s="93" t="s">
        <v>207</v>
      </c>
      <c r="B919" s="94" t="s">
        <v>504</v>
      </c>
      <c r="C919" s="95" t="s">
        <v>508</v>
      </c>
      <c r="D919" s="95" t="s">
        <v>511</v>
      </c>
      <c r="E919" s="95"/>
      <c r="F919" s="96">
        <f t="shared" si="129"/>
        <v>28274000</v>
      </c>
      <c r="G919" s="97">
        <f t="shared" si="126"/>
        <v>2033400</v>
      </c>
      <c r="H919" s="98">
        <f t="shared" si="127"/>
        <v>7.1917662870481704</v>
      </c>
      <c r="I919" s="96">
        <f t="shared" si="129"/>
        <v>30307400</v>
      </c>
    </row>
    <row r="920" spans="1:9" ht="56.25" x14ac:dyDescent="0.2">
      <c r="A920" s="93" t="s">
        <v>282</v>
      </c>
      <c r="B920" s="94" t="s">
        <v>504</v>
      </c>
      <c r="C920" s="95" t="s">
        <v>508</v>
      </c>
      <c r="D920" s="95" t="s">
        <v>511</v>
      </c>
      <c r="E920" s="95" t="s">
        <v>283</v>
      </c>
      <c r="F920" s="96">
        <f t="shared" si="129"/>
        <v>28274000</v>
      </c>
      <c r="G920" s="97">
        <f t="shared" si="126"/>
        <v>2033400</v>
      </c>
      <c r="H920" s="98">
        <f t="shared" si="127"/>
        <v>7.1917662870481704</v>
      </c>
      <c r="I920" s="96">
        <f t="shared" si="129"/>
        <v>30307400</v>
      </c>
    </row>
    <row r="921" spans="1:9" x14ac:dyDescent="0.2">
      <c r="A921" s="99" t="s">
        <v>354</v>
      </c>
      <c r="B921" s="94" t="s">
        <v>504</v>
      </c>
      <c r="C921" s="95" t="s">
        <v>508</v>
      </c>
      <c r="D921" s="95" t="s">
        <v>511</v>
      </c>
      <c r="E921" s="95" t="s">
        <v>355</v>
      </c>
      <c r="F921" s="96">
        <f>F922+F923</f>
        <v>28274000</v>
      </c>
      <c r="G921" s="97">
        <f t="shared" si="126"/>
        <v>2033400</v>
      </c>
      <c r="H921" s="98">
        <f t="shared" si="127"/>
        <v>7.1917662870481704</v>
      </c>
      <c r="I921" s="96">
        <f>I922+I923</f>
        <v>30307400</v>
      </c>
    </row>
    <row r="922" spans="1:9" ht="67.5" x14ac:dyDescent="0.2">
      <c r="A922" s="93" t="s">
        <v>365</v>
      </c>
      <c r="B922" s="94" t="s">
        <v>504</v>
      </c>
      <c r="C922" s="94" t="s">
        <v>508</v>
      </c>
      <c r="D922" s="94" t="s">
        <v>511</v>
      </c>
      <c r="E922" s="94" t="s">
        <v>366</v>
      </c>
      <c r="F922" s="96">
        <v>27267000</v>
      </c>
      <c r="G922" s="97">
        <f t="shared" si="126"/>
        <v>0</v>
      </c>
      <c r="H922" s="92">
        <f t="shared" si="127"/>
        <v>0</v>
      </c>
      <c r="I922" s="96">
        <v>27267000</v>
      </c>
    </row>
    <row r="923" spans="1:9" ht="22.5" x14ac:dyDescent="0.2">
      <c r="A923" s="93" t="s">
        <v>356</v>
      </c>
      <c r="B923" s="94" t="s">
        <v>504</v>
      </c>
      <c r="C923" s="94" t="s">
        <v>508</v>
      </c>
      <c r="D923" s="94" t="s">
        <v>511</v>
      </c>
      <c r="E923" s="94" t="s">
        <v>357</v>
      </c>
      <c r="F923" s="96">
        <v>1007000</v>
      </c>
      <c r="G923" s="97">
        <f t="shared" si="126"/>
        <v>2033400</v>
      </c>
      <c r="H923" s="98">
        <f t="shared" si="127"/>
        <v>201.92651439920556</v>
      </c>
      <c r="I923" s="96">
        <v>3040400</v>
      </c>
    </row>
    <row r="924" spans="1:9" ht="22.5" x14ac:dyDescent="0.2">
      <c r="A924" s="93" t="s">
        <v>190</v>
      </c>
      <c r="B924" s="94" t="s">
        <v>504</v>
      </c>
      <c r="C924" s="95" t="s">
        <v>508</v>
      </c>
      <c r="D924" s="95" t="s">
        <v>191</v>
      </c>
      <c r="E924" s="95"/>
      <c r="F924" s="96">
        <v>257600</v>
      </c>
      <c r="G924" s="97">
        <f t="shared" si="126"/>
        <v>0</v>
      </c>
      <c r="H924" s="92">
        <f t="shared" si="127"/>
        <v>0</v>
      </c>
      <c r="I924" s="96">
        <v>257600</v>
      </c>
    </row>
    <row r="925" spans="1:9" ht="67.5" x14ac:dyDescent="0.2">
      <c r="A925" s="93" t="s">
        <v>201</v>
      </c>
      <c r="B925" s="94" t="s">
        <v>504</v>
      </c>
      <c r="C925" s="95" t="s">
        <v>508</v>
      </c>
      <c r="D925" s="95" t="s">
        <v>202</v>
      </c>
      <c r="E925" s="95"/>
      <c r="F925" s="96">
        <f t="shared" ref="F925:I928" si="130">F926</f>
        <v>95600</v>
      </c>
      <c r="G925" s="97">
        <f t="shared" si="126"/>
        <v>0</v>
      </c>
      <c r="H925" s="92">
        <f t="shared" si="127"/>
        <v>0</v>
      </c>
      <c r="I925" s="96">
        <f t="shared" si="130"/>
        <v>95600</v>
      </c>
    </row>
    <row r="926" spans="1:9" ht="45" x14ac:dyDescent="0.2">
      <c r="A926" s="93" t="s">
        <v>203</v>
      </c>
      <c r="B926" s="94" t="s">
        <v>504</v>
      </c>
      <c r="C926" s="95" t="s">
        <v>508</v>
      </c>
      <c r="D926" s="95" t="s">
        <v>204</v>
      </c>
      <c r="E926" s="95"/>
      <c r="F926" s="96">
        <f t="shared" si="130"/>
        <v>95600</v>
      </c>
      <c r="G926" s="97">
        <f t="shared" si="126"/>
        <v>0</v>
      </c>
      <c r="H926" s="92">
        <f t="shared" si="127"/>
        <v>0</v>
      </c>
      <c r="I926" s="96">
        <f t="shared" si="130"/>
        <v>95600</v>
      </c>
    </row>
    <row r="927" spans="1:9" ht="56.25" x14ac:dyDescent="0.2">
      <c r="A927" s="93" t="s">
        <v>282</v>
      </c>
      <c r="B927" s="94" t="s">
        <v>504</v>
      </c>
      <c r="C927" s="95" t="s">
        <v>508</v>
      </c>
      <c r="D927" s="95" t="s">
        <v>204</v>
      </c>
      <c r="E927" s="95" t="s">
        <v>283</v>
      </c>
      <c r="F927" s="96">
        <f t="shared" si="130"/>
        <v>95600</v>
      </c>
      <c r="G927" s="97">
        <f t="shared" si="126"/>
        <v>0</v>
      </c>
      <c r="H927" s="92">
        <f t="shared" si="127"/>
        <v>0</v>
      </c>
      <c r="I927" s="96">
        <f t="shared" si="130"/>
        <v>95600</v>
      </c>
    </row>
    <row r="928" spans="1:9" x14ac:dyDescent="0.2">
      <c r="A928" s="99" t="s">
        <v>354</v>
      </c>
      <c r="B928" s="94" t="s">
        <v>504</v>
      </c>
      <c r="C928" s="95" t="s">
        <v>508</v>
      </c>
      <c r="D928" s="95" t="s">
        <v>204</v>
      </c>
      <c r="E928" s="95" t="s">
        <v>355</v>
      </c>
      <c r="F928" s="96">
        <f t="shared" si="130"/>
        <v>95600</v>
      </c>
      <c r="G928" s="97">
        <f t="shared" si="126"/>
        <v>0</v>
      </c>
      <c r="H928" s="92">
        <f t="shared" si="127"/>
        <v>0</v>
      </c>
      <c r="I928" s="96">
        <f t="shared" si="130"/>
        <v>95600</v>
      </c>
    </row>
    <row r="929" spans="1:9" ht="22.5" x14ac:dyDescent="0.2">
      <c r="A929" s="93" t="s">
        <v>356</v>
      </c>
      <c r="B929" s="94" t="s">
        <v>504</v>
      </c>
      <c r="C929" s="94" t="s">
        <v>508</v>
      </c>
      <c r="D929" s="94" t="s">
        <v>204</v>
      </c>
      <c r="E929" s="94" t="s">
        <v>357</v>
      </c>
      <c r="F929" s="96">
        <v>95600</v>
      </c>
      <c r="G929" s="97">
        <f t="shared" si="126"/>
        <v>0</v>
      </c>
      <c r="H929" s="92">
        <f t="shared" si="127"/>
        <v>0</v>
      </c>
      <c r="I929" s="96">
        <v>95600</v>
      </c>
    </row>
    <row r="930" spans="1:9" ht="45" x14ac:dyDescent="0.2">
      <c r="A930" s="93" t="s">
        <v>205</v>
      </c>
      <c r="B930" s="94" t="s">
        <v>504</v>
      </c>
      <c r="C930" s="95" t="s">
        <v>508</v>
      </c>
      <c r="D930" s="95" t="s">
        <v>206</v>
      </c>
      <c r="E930" s="95"/>
      <c r="F930" s="96">
        <f t="shared" ref="F930:I932" si="131">F931</f>
        <v>162000</v>
      </c>
      <c r="G930" s="97">
        <f t="shared" si="126"/>
        <v>0</v>
      </c>
      <c r="H930" s="92">
        <f t="shared" si="127"/>
        <v>0</v>
      </c>
      <c r="I930" s="96">
        <f t="shared" si="131"/>
        <v>162000</v>
      </c>
    </row>
    <row r="931" spans="1:9" ht="56.25" x14ac:dyDescent="0.2">
      <c r="A931" s="93" t="s">
        <v>282</v>
      </c>
      <c r="B931" s="94" t="s">
        <v>504</v>
      </c>
      <c r="C931" s="95" t="s">
        <v>508</v>
      </c>
      <c r="D931" s="95" t="s">
        <v>206</v>
      </c>
      <c r="E931" s="95" t="s">
        <v>283</v>
      </c>
      <c r="F931" s="96">
        <f t="shared" si="131"/>
        <v>162000</v>
      </c>
      <c r="G931" s="97">
        <f t="shared" si="126"/>
        <v>0</v>
      </c>
      <c r="H931" s="92">
        <f t="shared" si="127"/>
        <v>0</v>
      </c>
      <c r="I931" s="96">
        <f t="shared" si="131"/>
        <v>162000</v>
      </c>
    </row>
    <row r="932" spans="1:9" x14ac:dyDescent="0.2">
      <c r="A932" s="99" t="s">
        <v>354</v>
      </c>
      <c r="B932" s="94" t="s">
        <v>504</v>
      </c>
      <c r="C932" s="95" t="s">
        <v>508</v>
      </c>
      <c r="D932" s="95" t="s">
        <v>206</v>
      </c>
      <c r="E932" s="95" t="s">
        <v>355</v>
      </c>
      <c r="F932" s="96">
        <f t="shared" si="131"/>
        <v>162000</v>
      </c>
      <c r="G932" s="97">
        <f t="shared" si="126"/>
        <v>0</v>
      </c>
      <c r="H932" s="92">
        <f t="shared" si="127"/>
        <v>0</v>
      </c>
      <c r="I932" s="96">
        <f t="shared" si="131"/>
        <v>162000</v>
      </c>
    </row>
    <row r="933" spans="1:9" ht="22.5" x14ac:dyDescent="0.2">
      <c r="A933" s="93" t="s">
        <v>356</v>
      </c>
      <c r="B933" s="94" t="s">
        <v>504</v>
      </c>
      <c r="C933" s="94" t="s">
        <v>508</v>
      </c>
      <c r="D933" s="94" t="s">
        <v>206</v>
      </c>
      <c r="E933" s="94" t="s">
        <v>357</v>
      </c>
      <c r="F933" s="96">
        <v>162000</v>
      </c>
      <c r="G933" s="97">
        <f t="shared" si="126"/>
        <v>0</v>
      </c>
      <c r="H933" s="92">
        <f t="shared" si="127"/>
        <v>0</v>
      </c>
      <c r="I933" s="96">
        <v>162000</v>
      </c>
    </row>
    <row r="934" spans="1:9" x14ac:dyDescent="0.2">
      <c r="A934" s="93" t="s">
        <v>512</v>
      </c>
      <c r="B934" s="94" t="s">
        <v>504</v>
      </c>
      <c r="C934" s="95" t="s">
        <v>513</v>
      </c>
      <c r="D934" s="95"/>
      <c r="E934" s="95"/>
      <c r="F934" s="96">
        <f>F935</f>
        <v>4516260</v>
      </c>
      <c r="G934" s="97">
        <f t="shared" si="126"/>
        <v>0</v>
      </c>
      <c r="H934" s="92">
        <f t="shared" si="127"/>
        <v>0</v>
      </c>
      <c r="I934" s="96">
        <f>I935</f>
        <v>4516260</v>
      </c>
    </row>
    <row r="935" spans="1:9" ht="22.5" x14ac:dyDescent="0.2">
      <c r="A935" s="93" t="s">
        <v>190</v>
      </c>
      <c r="B935" s="94" t="s">
        <v>504</v>
      </c>
      <c r="C935" s="95" t="s">
        <v>513</v>
      </c>
      <c r="D935" s="95" t="s">
        <v>191</v>
      </c>
      <c r="E935" s="94"/>
      <c r="F935" s="96">
        <f>F936</f>
        <v>4516260</v>
      </c>
      <c r="G935" s="97">
        <f t="shared" si="126"/>
        <v>0</v>
      </c>
      <c r="H935" s="92">
        <f t="shared" si="127"/>
        <v>0</v>
      </c>
      <c r="I935" s="96">
        <f>I936</f>
        <v>4516260</v>
      </c>
    </row>
    <row r="936" spans="1:9" ht="45" x14ac:dyDescent="0.2">
      <c r="A936" s="93" t="s">
        <v>385</v>
      </c>
      <c r="B936" s="94" t="s">
        <v>504</v>
      </c>
      <c r="C936" s="95" t="s">
        <v>513</v>
      </c>
      <c r="D936" s="95" t="s">
        <v>386</v>
      </c>
      <c r="E936" s="94"/>
      <c r="F936" s="96">
        <f>F937+F940</f>
        <v>4516260</v>
      </c>
      <c r="G936" s="97">
        <f t="shared" si="126"/>
        <v>0</v>
      </c>
      <c r="H936" s="92">
        <f t="shared" si="127"/>
        <v>0</v>
      </c>
      <c r="I936" s="96">
        <f>I937+I940</f>
        <v>4516260</v>
      </c>
    </row>
    <row r="937" spans="1:9" ht="22.5" x14ac:dyDescent="0.2">
      <c r="A937" s="93" t="s">
        <v>154</v>
      </c>
      <c r="B937" s="94" t="s">
        <v>504</v>
      </c>
      <c r="C937" s="95" t="s">
        <v>513</v>
      </c>
      <c r="D937" s="95" t="s">
        <v>386</v>
      </c>
      <c r="E937" s="94" t="s">
        <v>155</v>
      </c>
      <c r="F937" s="96">
        <f>F938</f>
        <v>3138060</v>
      </c>
      <c r="G937" s="97">
        <f t="shared" si="126"/>
        <v>0</v>
      </c>
      <c r="H937" s="92">
        <f t="shared" si="127"/>
        <v>0</v>
      </c>
      <c r="I937" s="96">
        <f>I938</f>
        <v>3138060</v>
      </c>
    </row>
    <row r="938" spans="1:9" ht="33.75" x14ac:dyDescent="0.2">
      <c r="A938" s="93" t="s">
        <v>156</v>
      </c>
      <c r="B938" s="94" t="s">
        <v>504</v>
      </c>
      <c r="C938" s="95" t="s">
        <v>513</v>
      </c>
      <c r="D938" s="95" t="s">
        <v>386</v>
      </c>
      <c r="E938" s="94" t="s">
        <v>157</v>
      </c>
      <c r="F938" s="96">
        <f>F939</f>
        <v>3138060</v>
      </c>
      <c r="G938" s="97">
        <f t="shared" si="126"/>
        <v>0</v>
      </c>
      <c r="H938" s="92">
        <f t="shared" si="127"/>
        <v>0</v>
      </c>
      <c r="I938" s="96">
        <f>I939</f>
        <v>3138060</v>
      </c>
    </row>
    <row r="939" spans="1:9" ht="33.75" x14ac:dyDescent="0.2">
      <c r="A939" s="93" t="s">
        <v>160</v>
      </c>
      <c r="B939" s="94" t="s">
        <v>504</v>
      </c>
      <c r="C939" s="94" t="s">
        <v>513</v>
      </c>
      <c r="D939" s="94" t="s">
        <v>386</v>
      </c>
      <c r="E939" s="94" t="s">
        <v>161</v>
      </c>
      <c r="F939" s="96">
        <v>3138060</v>
      </c>
      <c r="G939" s="97">
        <f t="shared" si="126"/>
        <v>0</v>
      </c>
      <c r="H939" s="92">
        <f t="shared" si="127"/>
        <v>0</v>
      </c>
      <c r="I939" s="96">
        <v>3138060</v>
      </c>
    </row>
    <row r="940" spans="1:9" ht="56.25" x14ac:dyDescent="0.2">
      <c r="A940" s="93" t="s">
        <v>282</v>
      </c>
      <c r="B940" s="94" t="s">
        <v>504</v>
      </c>
      <c r="C940" s="95" t="s">
        <v>513</v>
      </c>
      <c r="D940" s="95" t="s">
        <v>386</v>
      </c>
      <c r="E940" s="94" t="s">
        <v>283</v>
      </c>
      <c r="F940" s="96">
        <f>F941</f>
        <v>1378200</v>
      </c>
      <c r="G940" s="97">
        <f t="shared" si="126"/>
        <v>0</v>
      </c>
      <c r="H940" s="92">
        <f t="shared" si="127"/>
        <v>0</v>
      </c>
      <c r="I940" s="96">
        <f>I941</f>
        <v>1378200</v>
      </c>
    </row>
    <row r="941" spans="1:9" x14ac:dyDescent="0.2">
      <c r="A941" s="99" t="s">
        <v>354</v>
      </c>
      <c r="B941" s="94" t="s">
        <v>504</v>
      </c>
      <c r="C941" s="95" t="s">
        <v>513</v>
      </c>
      <c r="D941" s="95" t="s">
        <v>386</v>
      </c>
      <c r="E941" s="94" t="s">
        <v>355</v>
      </c>
      <c r="F941" s="96">
        <f>F942</f>
        <v>1378200</v>
      </c>
      <c r="G941" s="97">
        <f t="shared" si="126"/>
        <v>0</v>
      </c>
      <c r="H941" s="92">
        <f t="shared" si="127"/>
        <v>0</v>
      </c>
      <c r="I941" s="96">
        <f>I942</f>
        <v>1378200</v>
      </c>
    </row>
    <row r="942" spans="1:9" ht="22.5" x14ac:dyDescent="0.2">
      <c r="A942" s="93" t="s">
        <v>356</v>
      </c>
      <c r="B942" s="94" t="s">
        <v>504</v>
      </c>
      <c r="C942" s="94" t="s">
        <v>513</v>
      </c>
      <c r="D942" s="94" t="s">
        <v>386</v>
      </c>
      <c r="E942" s="94" t="s">
        <v>357</v>
      </c>
      <c r="F942" s="96">
        <v>1378200</v>
      </c>
      <c r="G942" s="97">
        <f t="shared" si="126"/>
        <v>0</v>
      </c>
      <c r="H942" s="92">
        <f t="shared" si="127"/>
        <v>0</v>
      </c>
      <c r="I942" s="96">
        <v>1378200</v>
      </c>
    </row>
    <row r="943" spans="1:9" ht="22.5" x14ac:dyDescent="0.2">
      <c r="A943" s="93" t="s">
        <v>514</v>
      </c>
      <c r="B943" s="94" t="s">
        <v>504</v>
      </c>
      <c r="C943" s="95" t="s">
        <v>515</v>
      </c>
      <c r="D943" s="95"/>
      <c r="E943" s="95"/>
      <c r="F943" s="96">
        <f>F944</f>
        <v>16919900</v>
      </c>
      <c r="G943" s="97">
        <f t="shared" si="126"/>
        <v>0</v>
      </c>
      <c r="H943" s="92">
        <f t="shared" si="127"/>
        <v>0</v>
      </c>
      <c r="I943" s="96">
        <f>I944</f>
        <v>16919900</v>
      </c>
    </row>
    <row r="944" spans="1:9" ht="56.25" x14ac:dyDescent="0.2">
      <c r="A944" s="93" t="s">
        <v>138</v>
      </c>
      <c r="B944" s="94" t="s">
        <v>504</v>
      </c>
      <c r="C944" s="95" t="s">
        <v>515</v>
      </c>
      <c r="D944" s="95" t="s">
        <v>139</v>
      </c>
      <c r="E944" s="94"/>
      <c r="F944" s="96">
        <f>F945</f>
        <v>16919900</v>
      </c>
      <c r="G944" s="97">
        <f t="shared" si="126"/>
        <v>0</v>
      </c>
      <c r="H944" s="92">
        <f t="shared" si="127"/>
        <v>0</v>
      </c>
      <c r="I944" s="96">
        <f>I945</f>
        <v>16919900</v>
      </c>
    </row>
    <row r="945" spans="1:9" x14ac:dyDescent="0.2">
      <c r="A945" s="93" t="s">
        <v>150</v>
      </c>
      <c r="B945" s="94" t="s">
        <v>504</v>
      </c>
      <c r="C945" s="95" t="s">
        <v>515</v>
      </c>
      <c r="D945" s="95" t="s">
        <v>151</v>
      </c>
      <c r="E945" s="94"/>
      <c r="F945" s="96">
        <v>16919900</v>
      </c>
      <c r="G945" s="97">
        <f t="shared" si="126"/>
        <v>0</v>
      </c>
      <c r="H945" s="92">
        <f t="shared" si="127"/>
        <v>0</v>
      </c>
      <c r="I945" s="96">
        <v>16919900</v>
      </c>
    </row>
    <row r="946" spans="1:9" ht="78.75" x14ac:dyDescent="0.2">
      <c r="A946" s="93" t="s">
        <v>142</v>
      </c>
      <c r="B946" s="94" t="s">
        <v>504</v>
      </c>
      <c r="C946" s="95" t="s">
        <v>515</v>
      </c>
      <c r="D946" s="95" t="s">
        <v>151</v>
      </c>
      <c r="E946" s="94" t="s">
        <v>143</v>
      </c>
      <c r="F946" s="96">
        <f>F947</f>
        <v>16335500</v>
      </c>
      <c r="G946" s="97">
        <f t="shared" si="126"/>
        <v>0</v>
      </c>
      <c r="H946" s="92">
        <f t="shared" si="127"/>
        <v>0</v>
      </c>
      <c r="I946" s="96">
        <f>I947</f>
        <v>16335500</v>
      </c>
    </row>
    <row r="947" spans="1:9" ht="33.75" x14ac:dyDescent="0.2">
      <c r="A947" s="93" t="s">
        <v>144</v>
      </c>
      <c r="B947" s="94" t="s">
        <v>504</v>
      </c>
      <c r="C947" s="95" t="s">
        <v>515</v>
      </c>
      <c r="D947" s="95" t="s">
        <v>151</v>
      </c>
      <c r="E947" s="94" t="s">
        <v>145</v>
      </c>
      <c r="F947" s="96">
        <f>F948+F949</f>
        <v>16335500</v>
      </c>
      <c r="G947" s="97">
        <f t="shared" si="126"/>
        <v>0</v>
      </c>
      <c r="H947" s="92">
        <f t="shared" si="127"/>
        <v>0</v>
      </c>
      <c r="I947" s="96">
        <f>I948+I949</f>
        <v>16335500</v>
      </c>
    </row>
    <row r="948" spans="1:9" ht="22.5" x14ac:dyDescent="0.2">
      <c r="A948" s="93" t="s">
        <v>146</v>
      </c>
      <c r="B948" s="94" t="s">
        <v>504</v>
      </c>
      <c r="C948" s="94" t="s">
        <v>515</v>
      </c>
      <c r="D948" s="94" t="s">
        <v>151</v>
      </c>
      <c r="E948" s="94" t="s">
        <v>147</v>
      </c>
      <c r="F948" s="96">
        <v>15981500</v>
      </c>
      <c r="G948" s="97">
        <f t="shared" si="126"/>
        <v>0</v>
      </c>
      <c r="H948" s="92">
        <f t="shared" si="127"/>
        <v>0</v>
      </c>
      <c r="I948" s="96">
        <v>15981500</v>
      </c>
    </row>
    <row r="949" spans="1:9" ht="22.5" x14ac:dyDescent="0.2">
      <c r="A949" s="93" t="s">
        <v>152</v>
      </c>
      <c r="B949" s="94" t="s">
        <v>504</v>
      </c>
      <c r="C949" s="94" t="s">
        <v>515</v>
      </c>
      <c r="D949" s="94" t="s">
        <v>151</v>
      </c>
      <c r="E949" s="94" t="s">
        <v>153</v>
      </c>
      <c r="F949" s="96">
        <v>354000</v>
      </c>
      <c r="G949" s="97">
        <f t="shared" si="126"/>
        <v>0</v>
      </c>
      <c r="H949" s="92">
        <f t="shared" si="127"/>
        <v>0</v>
      </c>
      <c r="I949" s="96">
        <v>354000</v>
      </c>
    </row>
    <row r="950" spans="1:9" ht="22.5" x14ac:dyDescent="0.2">
      <c r="A950" s="93" t="s">
        <v>154</v>
      </c>
      <c r="B950" s="94" t="s">
        <v>504</v>
      </c>
      <c r="C950" s="95" t="s">
        <v>515</v>
      </c>
      <c r="D950" s="95" t="s">
        <v>151</v>
      </c>
      <c r="E950" s="94" t="s">
        <v>155</v>
      </c>
      <c r="F950" s="96">
        <f>F951</f>
        <v>584400</v>
      </c>
      <c r="G950" s="97">
        <f t="shared" si="126"/>
        <v>0</v>
      </c>
      <c r="H950" s="92">
        <f t="shared" si="127"/>
        <v>0</v>
      </c>
      <c r="I950" s="96">
        <f>I951</f>
        <v>584400</v>
      </c>
    </row>
    <row r="951" spans="1:9" ht="33.75" x14ac:dyDescent="0.2">
      <c r="A951" s="93" t="s">
        <v>156</v>
      </c>
      <c r="B951" s="94" t="s">
        <v>504</v>
      </c>
      <c r="C951" s="95" t="s">
        <v>515</v>
      </c>
      <c r="D951" s="95" t="s">
        <v>151</v>
      </c>
      <c r="E951" s="94" t="s">
        <v>157</v>
      </c>
      <c r="F951" s="96">
        <f>F952+F953</f>
        <v>584400</v>
      </c>
      <c r="G951" s="97">
        <f t="shared" si="126"/>
        <v>0</v>
      </c>
      <c r="H951" s="92">
        <f t="shared" si="127"/>
        <v>0</v>
      </c>
      <c r="I951" s="96">
        <f>I952+I953</f>
        <v>584400</v>
      </c>
    </row>
    <row r="952" spans="1:9" ht="33.75" x14ac:dyDescent="0.2">
      <c r="A952" s="93" t="s">
        <v>158</v>
      </c>
      <c r="B952" s="94" t="s">
        <v>504</v>
      </c>
      <c r="C952" s="94" t="s">
        <v>515</v>
      </c>
      <c r="D952" s="94" t="s">
        <v>151</v>
      </c>
      <c r="E952" s="94" t="s">
        <v>159</v>
      </c>
      <c r="F952" s="96">
        <v>482000</v>
      </c>
      <c r="G952" s="97">
        <f t="shared" si="126"/>
        <v>0</v>
      </c>
      <c r="H952" s="92">
        <f t="shared" si="127"/>
        <v>0</v>
      </c>
      <c r="I952" s="96">
        <v>482000</v>
      </c>
    </row>
    <row r="953" spans="1:9" ht="33.75" x14ac:dyDescent="0.2">
      <c r="A953" s="93" t="s">
        <v>160</v>
      </c>
      <c r="B953" s="94" t="s">
        <v>504</v>
      </c>
      <c r="C953" s="94" t="s">
        <v>515</v>
      </c>
      <c r="D953" s="94" t="s">
        <v>151</v>
      </c>
      <c r="E953" s="94" t="s">
        <v>161</v>
      </c>
      <c r="F953" s="96">
        <v>102400</v>
      </c>
      <c r="G953" s="97">
        <f t="shared" si="126"/>
        <v>0</v>
      </c>
      <c r="H953" s="92">
        <f t="shared" si="127"/>
        <v>0</v>
      </c>
      <c r="I953" s="96">
        <v>102400</v>
      </c>
    </row>
    <row r="954" spans="1:9" ht="33.75" x14ac:dyDescent="0.2">
      <c r="A954" s="83" t="s">
        <v>516</v>
      </c>
      <c r="B954" s="84" t="s">
        <v>517</v>
      </c>
      <c r="C954" s="84"/>
      <c r="D954" s="84"/>
      <c r="E954" s="84"/>
      <c r="F954" s="85">
        <f>F955</f>
        <v>169418200</v>
      </c>
      <c r="G954" s="86">
        <f t="shared" si="126"/>
        <v>-2209671</v>
      </c>
      <c r="H954" s="82">
        <f t="shared" si="127"/>
        <v>-1.3042701433494157</v>
      </c>
      <c r="I954" s="85">
        <f>I955</f>
        <v>167208529</v>
      </c>
    </row>
    <row r="955" spans="1:9" x14ac:dyDescent="0.2">
      <c r="A955" s="87" t="s">
        <v>245</v>
      </c>
      <c r="B955" s="88" t="s">
        <v>517</v>
      </c>
      <c r="C955" s="89" t="s">
        <v>246</v>
      </c>
      <c r="D955" s="89"/>
      <c r="E955" s="89"/>
      <c r="F955" s="90">
        <f>F956+F977</f>
        <v>169418200</v>
      </c>
      <c r="G955" s="91">
        <f t="shared" si="126"/>
        <v>-2209671</v>
      </c>
      <c r="H955" s="98">
        <f t="shared" si="127"/>
        <v>-1.3042701433494157</v>
      </c>
      <c r="I955" s="90">
        <f>I956+I977</f>
        <v>167208529</v>
      </c>
    </row>
    <row r="956" spans="1:9" x14ac:dyDescent="0.2">
      <c r="A956" s="93" t="s">
        <v>257</v>
      </c>
      <c r="B956" s="94" t="s">
        <v>517</v>
      </c>
      <c r="C956" s="95" t="s">
        <v>258</v>
      </c>
      <c r="D956" s="95"/>
      <c r="E956" s="95"/>
      <c r="F956" s="96">
        <f>F957+F962+F969</f>
        <v>136866400</v>
      </c>
      <c r="G956" s="97">
        <f t="shared" si="126"/>
        <v>0</v>
      </c>
      <c r="H956" s="92">
        <f t="shared" si="127"/>
        <v>0</v>
      </c>
      <c r="I956" s="96">
        <f>I957+I962+I969</f>
        <v>136866400</v>
      </c>
    </row>
    <row r="957" spans="1:9" ht="45" x14ac:dyDescent="0.2">
      <c r="A957" s="93" t="s">
        <v>261</v>
      </c>
      <c r="B957" s="94" t="s">
        <v>517</v>
      </c>
      <c r="C957" s="94" t="s">
        <v>258</v>
      </c>
      <c r="D957" s="94" t="s">
        <v>262</v>
      </c>
      <c r="E957" s="94"/>
      <c r="F957" s="96">
        <f t="shared" ref="F957:I960" si="132">F958</f>
        <v>1869800</v>
      </c>
      <c r="G957" s="97">
        <f t="shared" si="126"/>
        <v>0</v>
      </c>
      <c r="H957" s="92">
        <f t="shared" si="127"/>
        <v>0</v>
      </c>
      <c r="I957" s="96">
        <f t="shared" si="132"/>
        <v>1869800</v>
      </c>
    </row>
    <row r="958" spans="1:9" ht="45" x14ac:dyDescent="0.2">
      <c r="A958" s="93" t="s">
        <v>263</v>
      </c>
      <c r="B958" s="94" t="s">
        <v>517</v>
      </c>
      <c r="C958" s="94" t="s">
        <v>258</v>
      </c>
      <c r="D958" s="94" t="s">
        <v>264</v>
      </c>
      <c r="E958" s="94"/>
      <c r="F958" s="96">
        <f t="shared" si="132"/>
        <v>1869800</v>
      </c>
      <c r="G958" s="97">
        <f t="shared" si="126"/>
        <v>0</v>
      </c>
      <c r="H958" s="92">
        <f t="shared" si="127"/>
        <v>0</v>
      </c>
      <c r="I958" s="96">
        <f t="shared" si="132"/>
        <v>1869800</v>
      </c>
    </row>
    <row r="959" spans="1:9" ht="22.5" x14ac:dyDescent="0.2">
      <c r="A959" s="93" t="s">
        <v>162</v>
      </c>
      <c r="B959" s="94" t="s">
        <v>517</v>
      </c>
      <c r="C959" s="94" t="s">
        <v>258</v>
      </c>
      <c r="D959" s="94" t="s">
        <v>264</v>
      </c>
      <c r="E959" s="94" t="s">
        <v>163</v>
      </c>
      <c r="F959" s="96">
        <f t="shared" si="132"/>
        <v>1869800</v>
      </c>
      <c r="G959" s="97">
        <f t="shared" si="126"/>
        <v>0</v>
      </c>
      <c r="H959" s="92">
        <f t="shared" si="127"/>
        <v>0</v>
      </c>
      <c r="I959" s="96">
        <f t="shared" si="132"/>
        <v>1869800</v>
      </c>
    </row>
    <row r="960" spans="1:9" ht="22.5" x14ac:dyDescent="0.2">
      <c r="A960" s="93" t="s">
        <v>253</v>
      </c>
      <c r="B960" s="94" t="s">
        <v>517</v>
      </c>
      <c r="C960" s="94" t="s">
        <v>258</v>
      </c>
      <c r="D960" s="94" t="s">
        <v>264</v>
      </c>
      <c r="E960" s="94" t="s">
        <v>254</v>
      </c>
      <c r="F960" s="96">
        <f t="shared" si="132"/>
        <v>1869800</v>
      </c>
      <c r="G960" s="97">
        <f t="shared" si="126"/>
        <v>0</v>
      </c>
      <c r="H960" s="92">
        <f t="shared" si="127"/>
        <v>0</v>
      </c>
      <c r="I960" s="96">
        <f t="shared" si="132"/>
        <v>1869800</v>
      </c>
    </row>
    <row r="961" spans="1:9" ht="33.75" x14ac:dyDescent="0.2">
      <c r="A961" s="93" t="s">
        <v>255</v>
      </c>
      <c r="B961" s="94" t="s">
        <v>517</v>
      </c>
      <c r="C961" s="94" t="s">
        <v>258</v>
      </c>
      <c r="D961" s="94" t="s">
        <v>264</v>
      </c>
      <c r="E961" s="94" t="s">
        <v>256</v>
      </c>
      <c r="F961" s="96">
        <v>1869800</v>
      </c>
      <c r="G961" s="97">
        <f t="shared" si="126"/>
        <v>0</v>
      </c>
      <c r="H961" s="92">
        <f t="shared" si="127"/>
        <v>0</v>
      </c>
      <c r="I961" s="96">
        <v>1869800</v>
      </c>
    </row>
    <row r="962" spans="1:9" ht="33.75" x14ac:dyDescent="0.2">
      <c r="A962" s="93" t="s">
        <v>265</v>
      </c>
      <c r="B962" s="94" t="s">
        <v>517</v>
      </c>
      <c r="C962" s="94" t="s">
        <v>258</v>
      </c>
      <c r="D962" s="94" t="s">
        <v>266</v>
      </c>
      <c r="E962" s="94"/>
      <c r="F962" s="96">
        <f>F963</f>
        <v>9950100</v>
      </c>
      <c r="G962" s="97">
        <f t="shared" si="126"/>
        <v>0</v>
      </c>
      <c r="H962" s="92">
        <f t="shared" si="127"/>
        <v>0</v>
      </c>
      <c r="I962" s="96">
        <f>I963</f>
        <v>9950100</v>
      </c>
    </row>
    <row r="963" spans="1:9" ht="22.5" x14ac:dyDescent="0.2">
      <c r="A963" s="93" t="s">
        <v>267</v>
      </c>
      <c r="B963" s="94" t="s">
        <v>517</v>
      </c>
      <c r="C963" s="94" t="s">
        <v>258</v>
      </c>
      <c r="D963" s="94" t="s">
        <v>268</v>
      </c>
      <c r="E963" s="94"/>
      <c r="F963" s="96">
        <f>F964</f>
        <v>9950100</v>
      </c>
      <c r="G963" s="97">
        <f t="shared" si="126"/>
        <v>0</v>
      </c>
      <c r="H963" s="92">
        <f t="shared" si="127"/>
        <v>0</v>
      </c>
      <c r="I963" s="96">
        <f>I964</f>
        <v>9950100</v>
      </c>
    </row>
    <row r="964" spans="1:9" ht="22.5" x14ac:dyDescent="0.2">
      <c r="A964" s="93" t="s">
        <v>162</v>
      </c>
      <c r="B964" s="94" t="s">
        <v>517</v>
      </c>
      <c r="C964" s="94" t="s">
        <v>258</v>
      </c>
      <c r="D964" s="94" t="s">
        <v>268</v>
      </c>
      <c r="E964" s="94" t="s">
        <v>163</v>
      </c>
      <c r="F964" s="96">
        <f>F965+F967</f>
        <v>9950100</v>
      </c>
      <c r="G964" s="97">
        <f t="shared" si="126"/>
        <v>0</v>
      </c>
      <c r="H964" s="92">
        <f t="shared" si="127"/>
        <v>0</v>
      </c>
      <c r="I964" s="96">
        <f>I965+I967</f>
        <v>9950100</v>
      </c>
    </row>
    <row r="965" spans="1:9" ht="22.5" x14ac:dyDescent="0.2">
      <c r="A965" s="93" t="s">
        <v>253</v>
      </c>
      <c r="B965" s="94" t="s">
        <v>517</v>
      </c>
      <c r="C965" s="94" t="s">
        <v>258</v>
      </c>
      <c r="D965" s="94" t="s">
        <v>268</v>
      </c>
      <c r="E965" s="94" t="s">
        <v>254</v>
      </c>
      <c r="F965" s="96">
        <f>F966</f>
        <v>9285000</v>
      </c>
      <c r="G965" s="97">
        <f t="shared" si="126"/>
        <v>0</v>
      </c>
      <c r="H965" s="92">
        <f t="shared" si="127"/>
        <v>0</v>
      </c>
      <c r="I965" s="96">
        <f>I966</f>
        <v>9285000</v>
      </c>
    </row>
    <row r="966" spans="1:9" ht="33.75" x14ac:dyDescent="0.2">
      <c r="A966" s="93" t="s">
        <v>255</v>
      </c>
      <c r="B966" s="94" t="s">
        <v>517</v>
      </c>
      <c r="C966" s="94" t="s">
        <v>258</v>
      </c>
      <c r="D966" s="94" t="s">
        <v>268</v>
      </c>
      <c r="E966" s="94" t="s">
        <v>256</v>
      </c>
      <c r="F966" s="96">
        <v>9285000</v>
      </c>
      <c r="G966" s="97">
        <f t="shared" si="126"/>
        <v>0</v>
      </c>
      <c r="H966" s="92">
        <f t="shared" si="127"/>
        <v>0</v>
      </c>
      <c r="I966" s="96">
        <v>9285000</v>
      </c>
    </row>
    <row r="967" spans="1:9" ht="33.75" x14ac:dyDescent="0.2">
      <c r="A967" s="93" t="s">
        <v>164</v>
      </c>
      <c r="B967" s="94" t="s">
        <v>517</v>
      </c>
      <c r="C967" s="94" t="s">
        <v>258</v>
      </c>
      <c r="D967" s="94" t="s">
        <v>268</v>
      </c>
      <c r="E967" s="94" t="s">
        <v>165</v>
      </c>
      <c r="F967" s="96">
        <f>F968</f>
        <v>665100</v>
      </c>
      <c r="G967" s="97">
        <f t="shared" si="126"/>
        <v>0</v>
      </c>
      <c r="H967" s="92">
        <f t="shared" si="127"/>
        <v>0</v>
      </c>
      <c r="I967" s="96">
        <f>I968</f>
        <v>665100</v>
      </c>
    </row>
    <row r="968" spans="1:9" ht="45" x14ac:dyDescent="0.2">
      <c r="A968" s="93" t="s">
        <v>166</v>
      </c>
      <c r="B968" s="94" t="s">
        <v>517</v>
      </c>
      <c r="C968" s="94" t="s">
        <v>258</v>
      </c>
      <c r="D968" s="94" t="s">
        <v>268</v>
      </c>
      <c r="E968" s="94" t="s">
        <v>167</v>
      </c>
      <c r="F968" s="96">
        <v>665100</v>
      </c>
      <c r="G968" s="97">
        <f t="shared" si="126"/>
        <v>0</v>
      </c>
      <c r="H968" s="92">
        <f t="shared" si="127"/>
        <v>0</v>
      </c>
      <c r="I968" s="96">
        <v>665100</v>
      </c>
    </row>
    <row r="969" spans="1:9" ht="22.5" x14ac:dyDescent="0.2">
      <c r="A969" s="93" t="s">
        <v>269</v>
      </c>
      <c r="B969" s="94" t="s">
        <v>517</v>
      </c>
      <c r="C969" s="94" t="s">
        <v>258</v>
      </c>
      <c r="D969" s="94" t="s">
        <v>270</v>
      </c>
      <c r="E969" s="94"/>
      <c r="F969" s="96">
        <f>F970</f>
        <v>125046500</v>
      </c>
      <c r="G969" s="97">
        <f t="shared" si="126"/>
        <v>0</v>
      </c>
      <c r="H969" s="92">
        <f t="shared" si="127"/>
        <v>0</v>
      </c>
      <c r="I969" s="96">
        <f>I970</f>
        <v>125046500</v>
      </c>
    </row>
    <row r="970" spans="1:9" ht="45" x14ac:dyDescent="0.2">
      <c r="A970" s="93" t="s">
        <v>271</v>
      </c>
      <c r="B970" s="94" t="s">
        <v>517</v>
      </c>
      <c r="C970" s="94" t="s">
        <v>258</v>
      </c>
      <c r="D970" s="94" t="s">
        <v>272</v>
      </c>
      <c r="E970" s="94"/>
      <c r="F970" s="96">
        <f>F971+F974</f>
        <v>125046500</v>
      </c>
      <c r="G970" s="97">
        <f t="shared" ref="G970:G1033" si="133">I970-F970</f>
        <v>0</v>
      </c>
      <c r="H970" s="92">
        <f t="shared" ref="H970:H1033" si="134">G970/F970*100</f>
        <v>0</v>
      </c>
      <c r="I970" s="96">
        <f>I971+I974</f>
        <v>125046500</v>
      </c>
    </row>
    <row r="971" spans="1:9" ht="22.5" x14ac:dyDescent="0.2">
      <c r="A971" s="93" t="s">
        <v>154</v>
      </c>
      <c r="B971" s="94" t="s">
        <v>517</v>
      </c>
      <c r="C971" s="94" t="s">
        <v>258</v>
      </c>
      <c r="D971" s="94" t="s">
        <v>272</v>
      </c>
      <c r="E971" s="94" t="s">
        <v>155</v>
      </c>
      <c r="F971" s="96">
        <f>F972</f>
        <v>7560000</v>
      </c>
      <c r="G971" s="97">
        <f t="shared" si="133"/>
        <v>0</v>
      </c>
      <c r="H971" s="92">
        <f t="shared" si="134"/>
        <v>0</v>
      </c>
      <c r="I971" s="96">
        <f>I972</f>
        <v>7560000</v>
      </c>
    </row>
    <row r="972" spans="1:9" ht="33.75" x14ac:dyDescent="0.2">
      <c r="A972" s="93" t="s">
        <v>156</v>
      </c>
      <c r="B972" s="94" t="s">
        <v>517</v>
      </c>
      <c r="C972" s="94" t="s">
        <v>258</v>
      </c>
      <c r="D972" s="94" t="s">
        <v>272</v>
      </c>
      <c r="E972" s="94" t="s">
        <v>157</v>
      </c>
      <c r="F972" s="96">
        <f>F973</f>
        <v>7560000</v>
      </c>
      <c r="G972" s="97">
        <f t="shared" si="133"/>
        <v>0</v>
      </c>
      <c r="H972" s="92">
        <f t="shared" si="134"/>
        <v>0</v>
      </c>
      <c r="I972" s="96">
        <f>I973</f>
        <v>7560000</v>
      </c>
    </row>
    <row r="973" spans="1:9" ht="33.75" x14ac:dyDescent="0.2">
      <c r="A973" s="93" t="s">
        <v>160</v>
      </c>
      <c r="B973" s="94" t="s">
        <v>517</v>
      </c>
      <c r="C973" s="94" t="s">
        <v>258</v>
      </c>
      <c r="D973" s="94" t="s">
        <v>272</v>
      </c>
      <c r="E973" s="94" t="s">
        <v>161</v>
      </c>
      <c r="F973" s="96">
        <v>7560000</v>
      </c>
      <c r="G973" s="97">
        <f t="shared" si="133"/>
        <v>0</v>
      </c>
      <c r="H973" s="92">
        <f t="shared" si="134"/>
        <v>0</v>
      </c>
      <c r="I973" s="96">
        <v>7560000</v>
      </c>
    </row>
    <row r="974" spans="1:9" ht="22.5" x14ac:dyDescent="0.2">
      <c r="A974" s="93" t="s">
        <v>162</v>
      </c>
      <c r="B974" s="94" t="s">
        <v>517</v>
      </c>
      <c r="C974" s="94" t="s">
        <v>258</v>
      </c>
      <c r="D974" s="94" t="s">
        <v>272</v>
      </c>
      <c r="E974" s="94" t="s">
        <v>163</v>
      </c>
      <c r="F974" s="96">
        <f>F975</f>
        <v>117486500</v>
      </c>
      <c r="G974" s="97">
        <f t="shared" si="133"/>
        <v>0</v>
      </c>
      <c r="H974" s="92">
        <f t="shared" si="134"/>
        <v>0</v>
      </c>
      <c r="I974" s="96">
        <f>I975</f>
        <v>117486500</v>
      </c>
    </row>
    <row r="975" spans="1:9" ht="22.5" x14ac:dyDescent="0.2">
      <c r="A975" s="93" t="s">
        <v>253</v>
      </c>
      <c r="B975" s="94" t="s">
        <v>517</v>
      </c>
      <c r="C975" s="94" t="s">
        <v>258</v>
      </c>
      <c r="D975" s="94" t="s">
        <v>272</v>
      </c>
      <c r="E975" s="94" t="s">
        <v>254</v>
      </c>
      <c r="F975" s="96">
        <f>F976</f>
        <v>117486500</v>
      </c>
      <c r="G975" s="97">
        <f t="shared" si="133"/>
        <v>0</v>
      </c>
      <c r="H975" s="92">
        <f t="shared" si="134"/>
        <v>0</v>
      </c>
      <c r="I975" s="96">
        <f>I976</f>
        <v>117486500</v>
      </c>
    </row>
    <row r="976" spans="1:9" ht="33.75" x14ac:dyDescent="0.2">
      <c r="A976" s="93" t="s">
        <v>255</v>
      </c>
      <c r="B976" s="94" t="s">
        <v>517</v>
      </c>
      <c r="C976" s="94" t="s">
        <v>258</v>
      </c>
      <c r="D976" s="94" t="s">
        <v>272</v>
      </c>
      <c r="E976" s="94" t="s">
        <v>256</v>
      </c>
      <c r="F976" s="96">
        <v>117486500</v>
      </c>
      <c r="G976" s="97">
        <f t="shared" si="133"/>
        <v>0</v>
      </c>
      <c r="H976" s="92">
        <f t="shared" si="134"/>
        <v>0</v>
      </c>
      <c r="I976" s="96">
        <v>117486500</v>
      </c>
    </row>
    <row r="977" spans="1:9" ht="22.5" x14ac:dyDescent="0.2">
      <c r="A977" s="93" t="s">
        <v>273</v>
      </c>
      <c r="B977" s="94" t="s">
        <v>517</v>
      </c>
      <c r="C977" s="95" t="s">
        <v>274</v>
      </c>
      <c r="D977" s="95"/>
      <c r="E977" s="95"/>
      <c r="F977" s="96">
        <f>F978</f>
        <v>32551800</v>
      </c>
      <c r="G977" s="97">
        <f t="shared" si="133"/>
        <v>-2209671</v>
      </c>
      <c r="H977" s="98">
        <f t="shared" si="134"/>
        <v>-6.7881683962177215</v>
      </c>
      <c r="I977" s="96">
        <f>I978</f>
        <v>30342129</v>
      </c>
    </row>
    <row r="978" spans="1:9" ht="56.25" x14ac:dyDescent="0.2">
      <c r="A978" s="93" t="s">
        <v>138</v>
      </c>
      <c r="B978" s="94" t="s">
        <v>517</v>
      </c>
      <c r="C978" s="95" t="s">
        <v>274</v>
      </c>
      <c r="D978" s="95" t="s">
        <v>139</v>
      </c>
      <c r="E978" s="95"/>
      <c r="F978" s="96">
        <f>F979</f>
        <v>32551800</v>
      </c>
      <c r="G978" s="97">
        <f t="shared" si="133"/>
        <v>-2209671</v>
      </c>
      <c r="H978" s="98">
        <f t="shared" si="134"/>
        <v>-6.7881683962177215</v>
      </c>
      <c r="I978" s="96">
        <f>I979</f>
        <v>30342129</v>
      </c>
    </row>
    <row r="979" spans="1:9" x14ac:dyDescent="0.2">
      <c r="A979" s="93" t="s">
        <v>150</v>
      </c>
      <c r="B979" s="94" t="s">
        <v>517</v>
      </c>
      <c r="C979" s="95" t="s">
        <v>274</v>
      </c>
      <c r="D979" s="95" t="s">
        <v>151</v>
      </c>
      <c r="E979" s="95"/>
      <c r="F979" s="96">
        <f>F980+F984</f>
        <v>32551800</v>
      </c>
      <c r="G979" s="97">
        <f t="shared" si="133"/>
        <v>-2209671</v>
      </c>
      <c r="H979" s="98">
        <f t="shared" si="134"/>
        <v>-6.7881683962177215</v>
      </c>
      <c r="I979" s="96">
        <f>I980+I984</f>
        <v>30342129</v>
      </c>
    </row>
    <row r="980" spans="1:9" ht="78.75" x14ac:dyDescent="0.2">
      <c r="A980" s="93" t="s">
        <v>142</v>
      </c>
      <c r="B980" s="94" t="s">
        <v>517</v>
      </c>
      <c r="C980" s="95" t="s">
        <v>274</v>
      </c>
      <c r="D980" s="95" t="s">
        <v>151</v>
      </c>
      <c r="E980" s="95" t="s">
        <v>143</v>
      </c>
      <c r="F980" s="96">
        <f>F981</f>
        <v>30246340</v>
      </c>
      <c r="G980" s="97">
        <f t="shared" si="133"/>
        <v>-2209296</v>
      </c>
      <c r="H980" s="98">
        <f t="shared" si="134"/>
        <v>-7.3043416162087702</v>
      </c>
      <c r="I980" s="96">
        <f>I981</f>
        <v>28037044</v>
      </c>
    </row>
    <row r="981" spans="1:9" ht="33.75" x14ac:dyDescent="0.2">
      <c r="A981" s="93" t="s">
        <v>144</v>
      </c>
      <c r="B981" s="94" t="s">
        <v>517</v>
      </c>
      <c r="C981" s="95" t="s">
        <v>274</v>
      </c>
      <c r="D981" s="95" t="s">
        <v>151</v>
      </c>
      <c r="E981" s="95" t="s">
        <v>145</v>
      </c>
      <c r="F981" s="96">
        <f>F982+F983</f>
        <v>30246340</v>
      </c>
      <c r="G981" s="97">
        <f t="shared" si="133"/>
        <v>-2209296</v>
      </c>
      <c r="H981" s="98">
        <f t="shared" si="134"/>
        <v>-7.3043416162087702</v>
      </c>
      <c r="I981" s="96">
        <f>I982+I983</f>
        <v>28037044</v>
      </c>
    </row>
    <row r="982" spans="1:9" ht="22.5" x14ac:dyDescent="0.2">
      <c r="A982" s="93" t="s">
        <v>146</v>
      </c>
      <c r="B982" s="94" t="s">
        <v>517</v>
      </c>
      <c r="C982" s="94" t="s">
        <v>274</v>
      </c>
      <c r="D982" s="94" t="s">
        <v>151</v>
      </c>
      <c r="E982" s="94" t="s">
        <v>147</v>
      </c>
      <c r="F982" s="96">
        <v>29741340</v>
      </c>
      <c r="G982" s="97">
        <f t="shared" si="133"/>
        <v>-2204296</v>
      </c>
      <c r="H982" s="98">
        <f t="shared" si="134"/>
        <v>-7.4115557671577683</v>
      </c>
      <c r="I982" s="96">
        <v>27537044</v>
      </c>
    </row>
    <row r="983" spans="1:9" ht="22.5" x14ac:dyDescent="0.2">
      <c r="A983" s="93" t="s">
        <v>152</v>
      </c>
      <c r="B983" s="94" t="s">
        <v>517</v>
      </c>
      <c r="C983" s="94" t="s">
        <v>274</v>
      </c>
      <c r="D983" s="94" t="s">
        <v>151</v>
      </c>
      <c r="E983" s="94" t="s">
        <v>153</v>
      </c>
      <c r="F983" s="96">
        <v>505000</v>
      </c>
      <c r="G983" s="97">
        <f t="shared" si="133"/>
        <v>-5000</v>
      </c>
      <c r="H983" s="98">
        <f t="shared" si="134"/>
        <v>-0.99009900990099009</v>
      </c>
      <c r="I983" s="96">
        <v>500000</v>
      </c>
    </row>
    <row r="984" spans="1:9" ht="22.5" x14ac:dyDescent="0.2">
      <c r="A984" s="93" t="s">
        <v>154</v>
      </c>
      <c r="B984" s="94" t="s">
        <v>517</v>
      </c>
      <c r="C984" s="95" t="s">
        <v>274</v>
      </c>
      <c r="D984" s="95" t="s">
        <v>151</v>
      </c>
      <c r="E984" s="95" t="s">
        <v>155</v>
      </c>
      <c r="F984" s="96">
        <f>F985</f>
        <v>2305460</v>
      </c>
      <c r="G984" s="97">
        <f t="shared" si="133"/>
        <v>-375</v>
      </c>
      <c r="H984" s="98">
        <f t="shared" si="134"/>
        <v>-1.6265734387063753E-2</v>
      </c>
      <c r="I984" s="96">
        <f>I985</f>
        <v>2305085</v>
      </c>
    </row>
    <row r="985" spans="1:9" ht="33.75" x14ac:dyDescent="0.2">
      <c r="A985" s="93" t="s">
        <v>156</v>
      </c>
      <c r="B985" s="94" t="s">
        <v>517</v>
      </c>
      <c r="C985" s="95" t="s">
        <v>274</v>
      </c>
      <c r="D985" s="95" t="s">
        <v>151</v>
      </c>
      <c r="E985" s="95" t="s">
        <v>157</v>
      </c>
      <c r="F985" s="96">
        <f>F986+F987</f>
        <v>2305460</v>
      </c>
      <c r="G985" s="97">
        <f t="shared" si="133"/>
        <v>-375</v>
      </c>
      <c r="H985" s="98">
        <f t="shared" si="134"/>
        <v>-1.6265734387063753E-2</v>
      </c>
      <c r="I985" s="96">
        <f>I986+I987</f>
        <v>2305085</v>
      </c>
    </row>
    <row r="986" spans="1:9" ht="33.75" x14ac:dyDescent="0.2">
      <c r="A986" s="93" t="s">
        <v>158</v>
      </c>
      <c r="B986" s="94" t="s">
        <v>517</v>
      </c>
      <c r="C986" s="94" t="s">
        <v>274</v>
      </c>
      <c r="D986" s="94" t="s">
        <v>151</v>
      </c>
      <c r="E986" s="94" t="s">
        <v>159</v>
      </c>
      <c r="F986" s="96">
        <v>700000</v>
      </c>
      <c r="G986" s="97">
        <f t="shared" si="133"/>
        <v>0</v>
      </c>
      <c r="H986" s="92">
        <f t="shared" si="134"/>
        <v>0</v>
      </c>
      <c r="I986" s="96">
        <v>700000</v>
      </c>
    </row>
    <row r="987" spans="1:9" ht="33.75" x14ac:dyDescent="0.2">
      <c r="A987" s="93" t="s">
        <v>160</v>
      </c>
      <c r="B987" s="94" t="s">
        <v>517</v>
      </c>
      <c r="C987" s="94" t="s">
        <v>274</v>
      </c>
      <c r="D987" s="94" t="s">
        <v>151</v>
      </c>
      <c r="E987" s="94" t="s">
        <v>161</v>
      </c>
      <c r="F987" s="96">
        <v>1605460</v>
      </c>
      <c r="G987" s="97">
        <f t="shared" si="133"/>
        <v>-375</v>
      </c>
      <c r="H987" s="98">
        <f t="shared" si="134"/>
        <v>-2.3357791536382094E-2</v>
      </c>
      <c r="I987" s="96">
        <v>1605085</v>
      </c>
    </row>
    <row r="988" spans="1:9" ht="45" x14ac:dyDescent="0.2">
      <c r="A988" s="83" t="s">
        <v>518</v>
      </c>
      <c r="B988" s="84" t="s">
        <v>519</v>
      </c>
      <c r="C988" s="84"/>
      <c r="D988" s="84" t="s">
        <v>133</v>
      </c>
      <c r="E988" s="84" t="s">
        <v>133</v>
      </c>
      <c r="F988" s="85">
        <f>F989+F1026+F1067+F1087+F1141</f>
        <v>324324950</v>
      </c>
      <c r="G988" s="86">
        <f t="shared" si="133"/>
        <v>1525411306</v>
      </c>
      <c r="H988" s="82">
        <f t="shared" si="134"/>
        <v>470.33424533018501</v>
      </c>
      <c r="I988" s="85">
        <f>I989+I1026+I1067+I1087+I1141+I1178</f>
        <v>1849736256</v>
      </c>
    </row>
    <row r="989" spans="1:9" x14ac:dyDescent="0.2">
      <c r="A989" s="93" t="s">
        <v>134</v>
      </c>
      <c r="B989" s="88" t="s">
        <v>519</v>
      </c>
      <c r="C989" s="89" t="s">
        <v>135</v>
      </c>
      <c r="D989" s="95"/>
      <c r="E989" s="95"/>
      <c r="F989" s="90">
        <f>F990</f>
        <v>41717300</v>
      </c>
      <c r="G989" s="91">
        <f t="shared" si="133"/>
        <v>1545170</v>
      </c>
      <c r="H989" s="98">
        <f t="shared" si="134"/>
        <v>3.7039070121987763</v>
      </c>
      <c r="I989" s="90">
        <f>I990</f>
        <v>43262470</v>
      </c>
    </row>
    <row r="990" spans="1:9" ht="22.5" x14ac:dyDescent="0.2">
      <c r="A990" s="93" t="s">
        <v>182</v>
      </c>
      <c r="B990" s="94" t="s">
        <v>519</v>
      </c>
      <c r="C990" s="95" t="s">
        <v>183</v>
      </c>
      <c r="D990" s="95"/>
      <c r="E990" s="95"/>
      <c r="F990" s="96">
        <f>F991+F1013</f>
        <v>41717300</v>
      </c>
      <c r="G990" s="97">
        <f t="shared" si="133"/>
        <v>1545170</v>
      </c>
      <c r="H990" s="98">
        <f t="shared" si="134"/>
        <v>3.7039070121987763</v>
      </c>
      <c r="I990" s="96">
        <f>I991+I1004+I1013</f>
        <v>43262470</v>
      </c>
    </row>
    <row r="991" spans="1:9" ht="56.25" x14ac:dyDescent="0.2">
      <c r="A991" s="93" t="s">
        <v>138</v>
      </c>
      <c r="B991" s="94" t="s">
        <v>519</v>
      </c>
      <c r="C991" s="95" t="s">
        <v>183</v>
      </c>
      <c r="D991" s="95" t="s">
        <v>139</v>
      </c>
      <c r="E991" s="95"/>
      <c r="F991" s="96">
        <f>F992</f>
        <v>41567600</v>
      </c>
      <c r="G991" s="97">
        <f t="shared" si="133"/>
        <v>0</v>
      </c>
      <c r="H991" s="92">
        <f t="shared" si="134"/>
        <v>0</v>
      </c>
      <c r="I991" s="96">
        <f>I992</f>
        <v>41567600</v>
      </c>
    </row>
    <row r="992" spans="1:9" x14ac:dyDescent="0.2">
      <c r="A992" s="93" t="s">
        <v>150</v>
      </c>
      <c r="B992" s="94" t="s">
        <v>519</v>
      </c>
      <c r="C992" s="95" t="s">
        <v>183</v>
      </c>
      <c r="D992" s="95" t="s">
        <v>151</v>
      </c>
      <c r="E992" s="95"/>
      <c r="F992" s="96">
        <f>F993+F997+F1001</f>
        <v>41567600</v>
      </c>
      <c r="G992" s="97">
        <f t="shared" si="133"/>
        <v>0</v>
      </c>
      <c r="H992" s="92">
        <f t="shared" si="134"/>
        <v>0</v>
      </c>
      <c r="I992" s="96">
        <f>I993+I997+I1001</f>
        <v>41567600</v>
      </c>
    </row>
    <row r="993" spans="1:9" ht="78.75" x14ac:dyDescent="0.2">
      <c r="A993" s="93" t="s">
        <v>142</v>
      </c>
      <c r="B993" s="94" t="s">
        <v>519</v>
      </c>
      <c r="C993" s="95" t="s">
        <v>183</v>
      </c>
      <c r="D993" s="95" t="s">
        <v>151</v>
      </c>
      <c r="E993" s="95" t="s">
        <v>143</v>
      </c>
      <c r="F993" s="96">
        <f>F994</f>
        <v>38062800</v>
      </c>
      <c r="G993" s="97">
        <f t="shared" si="133"/>
        <v>0</v>
      </c>
      <c r="H993" s="92">
        <f t="shared" si="134"/>
        <v>0</v>
      </c>
      <c r="I993" s="96">
        <f>I994</f>
        <v>38062800</v>
      </c>
    </row>
    <row r="994" spans="1:9" ht="33.75" x14ac:dyDescent="0.2">
      <c r="A994" s="93" t="s">
        <v>144</v>
      </c>
      <c r="B994" s="94" t="s">
        <v>519</v>
      </c>
      <c r="C994" s="95" t="s">
        <v>183</v>
      </c>
      <c r="D994" s="95" t="s">
        <v>151</v>
      </c>
      <c r="E994" s="95" t="s">
        <v>145</v>
      </c>
      <c r="F994" s="96">
        <f>F995+F996</f>
        <v>38062800</v>
      </c>
      <c r="G994" s="97">
        <f t="shared" si="133"/>
        <v>0</v>
      </c>
      <c r="H994" s="92">
        <f t="shared" si="134"/>
        <v>0</v>
      </c>
      <c r="I994" s="96">
        <f>I995+I996</f>
        <v>38062800</v>
      </c>
    </row>
    <row r="995" spans="1:9" ht="22.5" x14ac:dyDescent="0.2">
      <c r="A995" s="93" t="s">
        <v>146</v>
      </c>
      <c r="B995" s="94" t="s">
        <v>519</v>
      </c>
      <c r="C995" s="94" t="s">
        <v>183</v>
      </c>
      <c r="D995" s="94" t="s">
        <v>151</v>
      </c>
      <c r="E995" s="94" t="s">
        <v>147</v>
      </c>
      <c r="F995" s="96">
        <v>37202700</v>
      </c>
      <c r="G995" s="97">
        <f t="shared" si="133"/>
        <v>0</v>
      </c>
      <c r="H995" s="92">
        <f t="shared" si="134"/>
        <v>0</v>
      </c>
      <c r="I995" s="96">
        <v>37202700</v>
      </c>
    </row>
    <row r="996" spans="1:9" ht="22.5" x14ac:dyDescent="0.2">
      <c r="A996" s="93" t="s">
        <v>152</v>
      </c>
      <c r="B996" s="94" t="s">
        <v>519</v>
      </c>
      <c r="C996" s="94" t="s">
        <v>183</v>
      </c>
      <c r="D996" s="94" t="s">
        <v>151</v>
      </c>
      <c r="E996" s="94" t="s">
        <v>153</v>
      </c>
      <c r="F996" s="96">
        <v>860100</v>
      </c>
      <c r="G996" s="97">
        <f t="shared" si="133"/>
        <v>0</v>
      </c>
      <c r="H996" s="92">
        <f t="shared" si="134"/>
        <v>0</v>
      </c>
      <c r="I996" s="96">
        <v>860100</v>
      </c>
    </row>
    <row r="997" spans="1:9" ht="22.5" x14ac:dyDescent="0.2">
      <c r="A997" s="93" t="s">
        <v>154</v>
      </c>
      <c r="B997" s="94" t="s">
        <v>519</v>
      </c>
      <c r="C997" s="95" t="s">
        <v>183</v>
      </c>
      <c r="D997" s="95" t="s">
        <v>151</v>
      </c>
      <c r="E997" s="95" t="s">
        <v>155</v>
      </c>
      <c r="F997" s="96">
        <f>F998</f>
        <v>3494800</v>
      </c>
      <c r="G997" s="97">
        <f t="shared" si="133"/>
        <v>0</v>
      </c>
      <c r="H997" s="92">
        <f t="shared" si="134"/>
        <v>0</v>
      </c>
      <c r="I997" s="96">
        <f>I998</f>
        <v>3494800</v>
      </c>
    </row>
    <row r="998" spans="1:9" ht="33.75" x14ac:dyDescent="0.2">
      <c r="A998" s="93" t="s">
        <v>156</v>
      </c>
      <c r="B998" s="94" t="s">
        <v>519</v>
      </c>
      <c r="C998" s="95" t="s">
        <v>183</v>
      </c>
      <c r="D998" s="95" t="s">
        <v>151</v>
      </c>
      <c r="E998" s="95" t="s">
        <v>157</v>
      </c>
      <c r="F998" s="96">
        <f>F999+F1000</f>
        <v>3494800</v>
      </c>
      <c r="G998" s="97">
        <f t="shared" si="133"/>
        <v>0</v>
      </c>
      <c r="H998" s="92">
        <f t="shared" si="134"/>
        <v>0</v>
      </c>
      <c r="I998" s="96">
        <f>I999+I1000</f>
        <v>3494800</v>
      </c>
    </row>
    <row r="999" spans="1:9" ht="33.75" x14ac:dyDescent="0.2">
      <c r="A999" s="93" t="s">
        <v>158</v>
      </c>
      <c r="B999" s="94" t="s">
        <v>519</v>
      </c>
      <c r="C999" s="94" t="s">
        <v>183</v>
      </c>
      <c r="D999" s="94" t="s">
        <v>151</v>
      </c>
      <c r="E999" s="94" t="s">
        <v>159</v>
      </c>
      <c r="F999" s="96">
        <v>1393900</v>
      </c>
      <c r="G999" s="97">
        <f t="shared" si="133"/>
        <v>0</v>
      </c>
      <c r="H999" s="92">
        <f t="shared" si="134"/>
        <v>0</v>
      </c>
      <c r="I999" s="96">
        <v>1393900</v>
      </c>
    </row>
    <row r="1000" spans="1:9" ht="33.75" x14ac:dyDescent="0.2">
      <c r="A1000" s="93" t="s">
        <v>160</v>
      </c>
      <c r="B1000" s="94" t="s">
        <v>519</v>
      </c>
      <c r="C1000" s="94" t="s">
        <v>183</v>
      </c>
      <c r="D1000" s="94" t="s">
        <v>151</v>
      </c>
      <c r="E1000" s="94" t="s">
        <v>161</v>
      </c>
      <c r="F1000" s="96">
        <v>2100900</v>
      </c>
      <c r="G1000" s="97">
        <f t="shared" si="133"/>
        <v>0</v>
      </c>
      <c r="H1000" s="92">
        <f t="shared" si="134"/>
        <v>0</v>
      </c>
      <c r="I1000" s="96">
        <v>2100900</v>
      </c>
    </row>
    <row r="1001" spans="1:9" x14ac:dyDescent="0.2">
      <c r="A1001" s="93" t="s">
        <v>170</v>
      </c>
      <c r="B1001" s="94" t="s">
        <v>519</v>
      </c>
      <c r="C1001" s="95" t="s">
        <v>183</v>
      </c>
      <c r="D1001" s="95" t="s">
        <v>151</v>
      </c>
      <c r="E1001" s="95" t="s">
        <v>171</v>
      </c>
      <c r="F1001" s="96">
        <f>F1002</f>
        <v>10000</v>
      </c>
      <c r="G1001" s="97">
        <f t="shared" si="133"/>
        <v>0</v>
      </c>
      <c r="H1001" s="92">
        <f t="shared" si="134"/>
        <v>0</v>
      </c>
      <c r="I1001" s="96">
        <f>I1002</f>
        <v>10000</v>
      </c>
    </row>
    <row r="1002" spans="1:9" ht="22.5" x14ac:dyDescent="0.2">
      <c r="A1002" s="93" t="s">
        <v>172</v>
      </c>
      <c r="B1002" s="94" t="s">
        <v>519</v>
      </c>
      <c r="C1002" s="95" t="s">
        <v>183</v>
      </c>
      <c r="D1002" s="95" t="s">
        <v>151</v>
      </c>
      <c r="E1002" s="95" t="s">
        <v>173</v>
      </c>
      <c r="F1002" s="96">
        <f>F1003</f>
        <v>10000</v>
      </c>
      <c r="G1002" s="97">
        <f t="shared" si="133"/>
        <v>0</v>
      </c>
      <c r="H1002" s="92">
        <f t="shared" si="134"/>
        <v>0</v>
      </c>
      <c r="I1002" s="96">
        <f>I1003</f>
        <v>10000</v>
      </c>
    </row>
    <row r="1003" spans="1:9" ht="22.5" x14ac:dyDescent="0.2">
      <c r="A1003" s="93" t="s">
        <v>174</v>
      </c>
      <c r="B1003" s="94" t="s">
        <v>519</v>
      </c>
      <c r="C1003" s="94" t="s">
        <v>183</v>
      </c>
      <c r="D1003" s="94" t="s">
        <v>151</v>
      </c>
      <c r="E1003" s="94" t="s">
        <v>175</v>
      </c>
      <c r="F1003" s="96">
        <v>10000</v>
      </c>
      <c r="G1003" s="97">
        <f t="shared" si="133"/>
        <v>0</v>
      </c>
      <c r="H1003" s="92">
        <f t="shared" si="134"/>
        <v>0</v>
      </c>
      <c r="I1003" s="96">
        <v>10000</v>
      </c>
    </row>
    <row r="1004" spans="1:9" ht="33.75" x14ac:dyDescent="0.2">
      <c r="A1004" s="93" t="s">
        <v>698</v>
      </c>
      <c r="B1004" s="94" t="s">
        <v>519</v>
      </c>
      <c r="C1004" s="95" t="s">
        <v>183</v>
      </c>
      <c r="D1004" s="94" t="s">
        <v>185</v>
      </c>
      <c r="E1004" s="94"/>
      <c r="F1004" s="96">
        <v>0</v>
      </c>
      <c r="G1004" s="97">
        <f t="shared" si="133"/>
        <v>1545170</v>
      </c>
      <c r="H1004" s="98">
        <v>100</v>
      </c>
      <c r="I1004" s="96">
        <f>I1005</f>
        <v>1545170</v>
      </c>
    </row>
    <row r="1005" spans="1:9" ht="22.5" x14ac:dyDescent="0.2">
      <c r="A1005" s="93" t="s">
        <v>186</v>
      </c>
      <c r="B1005" s="94" t="s">
        <v>519</v>
      </c>
      <c r="C1005" s="94" t="s">
        <v>183</v>
      </c>
      <c r="D1005" s="94" t="s">
        <v>187</v>
      </c>
      <c r="E1005" s="94"/>
      <c r="F1005" s="96">
        <v>0</v>
      </c>
      <c r="G1005" s="97">
        <f t="shared" si="133"/>
        <v>1545170</v>
      </c>
      <c r="H1005" s="98">
        <v>100</v>
      </c>
      <c r="I1005" s="96">
        <f>I1006</f>
        <v>1545170</v>
      </c>
    </row>
    <row r="1006" spans="1:9" ht="22.5" x14ac:dyDescent="0.2">
      <c r="A1006" s="93" t="s">
        <v>188</v>
      </c>
      <c r="B1006" s="94" t="s">
        <v>519</v>
      </c>
      <c r="C1006" s="95" t="s">
        <v>183</v>
      </c>
      <c r="D1006" s="94" t="s">
        <v>189</v>
      </c>
      <c r="E1006" s="94"/>
      <c r="F1006" s="96">
        <v>0</v>
      </c>
      <c r="G1006" s="97">
        <f t="shared" si="133"/>
        <v>1545170</v>
      </c>
      <c r="H1006" s="98">
        <v>100</v>
      </c>
      <c r="I1006" s="96">
        <f>I1007+I1010</f>
        <v>1545170</v>
      </c>
    </row>
    <row r="1007" spans="1:9" ht="22.5" x14ac:dyDescent="0.2">
      <c r="A1007" s="93" t="s">
        <v>154</v>
      </c>
      <c r="B1007" s="94" t="s">
        <v>519</v>
      </c>
      <c r="C1007" s="94" t="s">
        <v>183</v>
      </c>
      <c r="D1007" s="94" t="s">
        <v>189</v>
      </c>
      <c r="E1007" s="94" t="s">
        <v>155</v>
      </c>
      <c r="F1007" s="96">
        <v>0</v>
      </c>
      <c r="G1007" s="97">
        <f t="shared" si="133"/>
        <v>1514970</v>
      </c>
      <c r="H1007" s="98">
        <v>100</v>
      </c>
      <c r="I1007" s="96">
        <f>I1008</f>
        <v>1514970</v>
      </c>
    </row>
    <row r="1008" spans="1:9" ht="33.75" x14ac:dyDescent="0.2">
      <c r="A1008" s="93" t="s">
        <v>156</v>
      </c>
      <c r="B1008" s="94" t="s">
        <v>519</v>
      </c>
      <c r="C1008" s="95" t="s">
        <v>183</v>
      </c>
      <c r="D1008" s="94" t="s">
        <v>189</v>
      </c>
      <c r="E1008" s="94" t="s">
        <v>157</v>
      </c>
      <c r="F1008" s="96">
        <v>0</v>
      </c>
      <c r="G1008" s="97">
        <f t="shared" si="133"/>
        <v>1514970</v>
      </c>
      <c r="H1008" s="98">
        <v>100</v>
      </c>
      <c r="I1008" s="96">
        <f>I1009</f>
        <v>1514970</v>
      </c>
    </row>
    <row r="1009" spans="1:9" ht="45" x14ac:dyDescent="0.2">
      <c r="A1009" s="93" t="s">
        <v>526</v>
      </c>
      <c r="B1009" s="94" t="s">
        <v>519</v>
      </c>
      <c r="C1009" s="94" t="s">
        <v>183</v>
      </c>
      <c r="D1009" s="94" t="s">
        <v>189</v>
      </c>
      <c r="E1009" s="94" t="s">
        <v>527</v>
      </c>
      <c r="F1009" s="96">
        <v>0</v>
      </c>
      <c r="G1009" s="97">
        <f t="shared" si="133"/>
        <v>1514970</v>
      </c>
      <c r="H1009" s="98">
        <v>100</v>
      </c>
      <c r="I1009" s="96">
        <v>1514970</v>
      </c>
    </row>
    <row r="1010" spans="1:9" ht="22.5" x14ac:dyDescent="0.2">
      <c r="A1010" s="93" t="s">
        <v>170</v>
      </c>
      <c r="B1010" s="94" t="s">
        <v>519</v>
      </c>
      <c r="C1010" s="95" t="s">
        <v>183</v>
      </c>
      <c r="D1010" s="94" t="s">
        <v>189</v>
      </c>
      <c r="E1010" s="94" t="s">
        <v>171</v>
      </c>
      <c r="F1010" s="96">
        <v>0</v>
      </c>
      <c r="G1010" s="97">
        <f t="shared" si="133"/>
        <v>30200</v>
      </c>
      <c r="H1010" s="98">
        <v>100</v>
      </c>
      <c r="I1010" s="96">
        <f>I1011</f>
        <v>30200</v>
      </c>
    </row>
    <row r="1011" spans="1:9" ht="22.5" x14ac:dyDescent="0.2">
      <c r="A1011" s="93" t="s">
        <v>699</v>
      </c>
      <c r="B1011" s="94" t="s">
        <v>519</v>
      </c>
      <c r="C1011" s="94" t="s">
        <v>183</v>
      </c>
      <c r="D1011" s="94" t="s">
        <v>189</v>
      </c>
      <c r="E1011" s="94" t="s">
        <v>702</v>
      </c>
      <c r="F1011" s="96">
        <v>0</v>
      </c>
      <c r="G1011" s="97">
        <f t="shared" si="133"/>
        <v>30200</v>
      </c>
      <c r="H1011" s="98">
        <v>100</v>
      </c>
      <c r="I1011" s="96">
        <f>I1012</f>
        <v>30200</v>
      </c>
    </row>
    <row r="1012" spans="1:9" ht="123.75" x14ac:dyDescent="0.2">
      <c r="A1012" s="93" t="s">
        <v>700</v>
      </c>
      <c r="B1012" s="94" t="s">
        <v>519</v>
      </c>
      <c r="C1012" s="95" t="s">
        <v>183</v>
      </c>
      <c r="D1012" s="94" t="s">
        <v>189</v>
      </c>
      <c r="E1012" s="94" t="s">
        <v>701</v>
      </c>
      <c r="F1012" s="96">
        <v>0</v>
      </c>
      <c r="G1012" s="97">
        <f t="shared" si="133"/>
        <v>30200</v>
      </c>
      <c r="H1012" s="98">
        <v>100</v>
      </c>
      <c r="I1012" s="96">
        <v>30200</v>
      </c>
    </row>
    <row r="1013" spans="1:9" ht="22.5" x14ac:dyDescent="0.2">
      <c r="A1013" s="93" t="s">
        <v>190</v>
      </c>
      <c r="B1013" s="94" t="s">
        <v>519</v>
      </c>
      <c r="C1013" s="95" t="s">
        <v>183</v>
      </c>
      <c r="D1013" s="95" t="s">
        <v>191</v>
      </c>
      <c r="E1013" s="95"/>
      <c r="F1013" s="96">
        <f>F1014+F1018+F1022</f>
        <v>149700</v>
      </c>
      <c r="G1013" s="97">
        <f t="shared" si="133"/>
        <v>0</v>
      </c>
      <c r="H1013" s="92">
        <f t="shared" si="134"/>
        <v>0</v>
      </c>
      <c r="I1013" s="96">
        <f>I1014+I1018+I1022</f>
        <v>149700</v>
      </c>
    </row>
    <row r="1014" spans="1:9" ht="78.75" x14ac:dyDescent="0.2">
      <c r="A1014" s="93" t="s">
        <v>192</v>
      </c>
      <c r="B1014" s="94" t="s">
        <v>519</v>
      </c>
      <c r="C1014" s="95" t="s">
        <v>183</v>
      </c>
      <c r="D1014" s="95" t="s">
        <v>193</v>
      </c>
      <c r="E1014" s="95"/>
      <c r="F1014" s="96">
        <f t="shared" ref="F1014:I1016" si="135">F1015</f>
        <v>42000</v>
      </c>
      <c r="G1014" s="97">
        <f t="shared" si="133"/>
        <v>0</v>
      </c>
      <c r="H1014" s="92">
        <f t="shared" si="134"/>
        <v>0</v>
      </c>
      <c r="I1014" s="96">
        <f t="shared" si="135"/>
        <v>42000</v>
      </c>
    </row>
    <row r="1015" spans="1:9" ht="22.5" x14ac:dyDescent="0.2">
      <c r="A1015" s="93" t="s">
        <v>154</v>
      </c>
      <c r="B1015" s="94" t="s">
        <v>519</v>
      </c>
      <c r="C1015" s="95" t="s">
        <v>183</v>
      </c>
      <c r="D1015" s="95" t="s">
        <v>193</v>
      </c>
      <c r="E1015" s="95" t="s">
        <v>155</v>
      </c>
      <c r="F1015" s="96">
        <f t="shared" si="135"/>
        <v>42000</v>
      </c>
      <c r="G1015" s="97">
        <f t="shared" si="133"/>
        <v>0</v>
      </c>
      <c r="H1015" s="92">
        <f t="shared" si="134"/>
        <v>0</v>
      </c>
      <c r="I1015" s="96">
        <f t="shared" si="135"/>
        <v>42000</v>
      </c>
    </row>
    <row r="1016" spans="1:9" ht="33.75" x14ac:dyDescent="0.2">
      <c r="A1016" s="93" t="s">
        <v>156</v>
      </c>
      <c r="B1016" s="94" t="s">
        <v>519</v>
      </c>
      <c r="C1016" s="95" t="s">
        <v>183</v>
      </c>
      <c r="D1016" s="95" t="s">
        <v>193</v>
      </c>
      <c r="E1016" s="95" t="s">
        <v>157</v>
      </c>
      <c r="F1016" s="96">
        <f t="shared" si="135"/>
        <v>42000</v>
      </c>
      <c r="G1016" s="97">
        <f t="shared" si="133"/>
        <v>0</v>
      </c>
      <c r="H1016" s="92">
        <f t="shared" si="134"/>
        <v>0</v>
      </c>
      <c r="I1016" s="96">
        <f t="shared" si="135"/>
        <v>42000</v>
      </c>
    </row>
    <row r="1017" spans="1:9" ht="33.75" x14ac:dyDescent="0.2">
      <c r="A1017" s="93" t="s">
        <v>158</v>
      </c>
      <c r="B1017" s="94" t="s">
        <v>519</v>
      </c>
      <c r="C1017" s="94" t="s">
        <v>183</v>
      </c>
      <c r="D1017" s="94" t="s">
        <v>193</v>
      </c>
      <c r="E1017" s="94" t="s">
        <v>159</v>
      </c>
      <c r="F1017" s="96">
        <v>42000</v>
      </c>
      <c r="G1017" s="97">
        <f t="shared" si="133"/>
        <v>0</v>
      </c>
      <c r="H1017" s="92">
        <f t="shared" si="134"/>
        <v>0</v>
      </c>
      <c r="I1017" s="96">
        <v>42000</v>
      </c>
    </row>
    <row r="1018" spans="1:9" ht="45" x14ac:dyDescent="0.2">
      <c r="A1018" s="93" t="s">
        <v>194</v>
      </c>
      <c r="B1018" s="94" t="s">
        <v>519</v>
      </c>
      <c r="C1018" s="95" t="s">
        <v>183</v>
      </c>
      <c r="D1018" s="95" t="s">
        <v>195</v>
      </c>
      <c r="E1018" s="95"/>
      <c r="F1018" s="96">
        <f t="shared" ref="F1018:I1020" si="136">F1019</f>
        <v>45000</v>
      </c>
      <c r="G1018" s="97">
        <f t="shared" si="133"/>
        <v>0</v>
      </c>
      <c r="H1018" s="92">
        <f t="shared" si="134"/>
        <v>0</v>
      </c>
      <c r="I1018" s="96">
        <f t="shared" si="136"/>
        <v>45000</v>
      </c>
    </row>
    <row r="1019" spans="1:9" ht="22.5" x14ac:dyDescent="0.2">
      <c r="A1019" s="93" t="s">
        <v>154</v>
      </c>
      <c r="B1019" s="94" t="s">
        <v>519</v>
      </c>
      <c r="C1019" s="95" t="s">
        <v>183</v>
      </c>
      <c r="D1019" s="95" t="s">
        <v>195</v>
      </c>
      <c r="E1019" s="95" t="s">
        <v>155</v>
      </c>
      <c r="F1019" s="96">
        <f t="shared" si="136"/>
        <v>45000</v>
      </c>
      <c r="G1019" s="97">
        <f t="shared" si="133"/>
        <v>0</v>
      </c>
      <c r="H1019" s="92">
        <f t="shared" si="134"/>
        <v>0</v>
      </c>
      <c r="I1019" s="96">
        <f t="shared" si="136"/>
        <v>45000</v>
      </c>
    </row>
    <row r="1020" spans="1:9" ht="33.75" x14ac:dyDescent="0.2">
      <c r="A1020" s="93" t="s">
        <v>156</v>
      </c>
      <c r="B1020" s="94" t="s">
        <v>519</v>
      </c>
      <c r="C1020" s="95" t="s">
        <v>183</v>
      </c>
      <c r="D1020" s="95" t="s">
        <v>195</v>
      </c>
      <c r="E1020" s="95" t="s">
        <v>157</v>
      </c>
      <c r="F1020" s="96">
        <f t="shared" si="136"/>
        <v>45000</v>
      </c>
      <c r="G1020" s="97">
        <f t="shared" si="133"/>
        <v>0</v>
      </c>
      <c r="H1020" s="92">
        <f t="shared" si="134"/>
        <v>0</v>
      </c>
      <c r="I1020" s="96">
        <f t="shared" si="136"/>
        <v>45000</v>
      </c>
    </row>
    <row r="1021" spans="1:9" ht="33.75" x14ac:dyDescent="0.2">
      <c r="A1021" s="93" t="s">
        <v>160</v>
      </c>
      <c r="B1021" s="94" t="s">
        <v>519</v>
      </c>
      <c r="C1021" s="94" t="s">
        <v>183</v>
      </c>
      <c r="D1021" s="94" t="s">
        <v>195</v>
      </c>
      <c r="E1021" s="94" t="s">
        <v>161</v>
      </c>
      <c r="F1021" s="96">
        <v>45000</v>
      </c>
      <c r="G1021" s="97">
        <f t="shared" si="133"/>
        <v>0</v>
      </c>
      <c r="H1021" s="92">
        <f t="shared" si="134"/>
        <v>0</v>
      </c>
      <c r="I1021" s="96">
        <v>45000</v>
      </c>
    </row>
    <row r="1022" spans="1:9" ht="45" x14ac:dyDescent="0.2">
      <c r="A1022" s="93" t="s">
        <v>205</v>
      </c>
      <c r="B1022" s="94" t="s">
        <v>519</v>
      </c>
      <c r="C1022" s="95" t="s">
        <v>183</v>
      </c>
      <c r="D1022" s="95" t="s">
        <v>206</v>
      </c>
      <c r="E1022" s="95"/>
      <c r="F1022" s="96">
        <f t="shared" ref="F1022:I1024" si="137">F1023</f>
        <v>62700</v>
      </c>
      <c r="G1022" s="97">
        <f t="shared" si="133"/>
        <v>0</v>
      </c>
      <c r="H1022" s="92">
        <f t="shared" si="134"/>
        <v>0</v>
      </c>
      <c r="I1022" s="96">
        <f t="shared" si="137"/>
        <v>62700</v>
      </c>
    </row>
    <row r="1023" spans="1:9" ht="22.5" x14ac:dyDescent="0.2">
      <c r="A1023" s="93" t="s">
        <v>154</v>
      </c>
      <c r="B1023" s="94" t="s">
        <v>519</v>
      </c>
      <c r="C1023" s="95" t="s">
        <v>183</v>
      </c>
      <c r="D1023" s="95" t="s">
        <v>206</v>
      </c>
      <c r="E1023" s="95" t="s">
        <v>155</v>
      </c>
      <c r="F1023" s="96">
        <f t="shared" si="137"/>
        <v>62700</v>
      </c>
      <c r="G1023" s="97">
        <f t="shared" si="133"/>
        <v>0</v>
      </c>
      <c r="H1023" s="92">
        <f t="shared" si="134"/>
        <v>0</v>
      </c>
      <c r="I1023" s="96">
        <f t="shared" si="137"/>
        <v>62700</v>
      </c>
    </row>
    <row r="1024" spans="1:9" ht="33.75" x14ac:dyDescent="0.2">
      <c r="A1024" s="93" t="s">
        <v>156</v>
      </c>
      <c r="B1024" s="94" t="s">
        <v>519</v>
      </c>
      <c r="C1024" s="95" t="s">
        <v>183</v>
      </c>
      <c r="D1024" s="95" t="s">
        <v>206</v>
      </c>
      <c r="E1024" s="95" t="s">
        <v>157</v>
      </c>
      <c r="F1024" s="96">
        <f t="shared" si="137"/>
        <v>62700</v>
      </c>
      <c r="G1024" s="97">
        <f t="shared" si="133"/>
        <v>0</v>
      </c>
      <c r="H1024" s="92">
        <f t="shared" si="134"/>
        <v>0</v>
      </c>
      <c r="I1024" s="96">
        <f t="shared" si="137"/>
        <v>62700</v>
      </c>
    </row>
    <row r="1025" spans="1:9" ht="33.75" x14ac:dyDescent="0.2">
      <c r="A1025" s="93" t="s">
        <v>160</v>
      </c>
      <c r="B1025" s="94" t="s">
        <v>519</v>
      </c>
      <c r="C1025" s="94" t="s">
        <v>183</v>
      </c>
      <c r="D1025" s="94" t="s">
        <v>206</v>
      </c>
      <c r="E1025" s="94" t="s">
        <v>161</v>
      </c>
      <c r="F1025" s="96">
        <v>62700</v>
      </c>
      <c r="G1025" s="97">
        <f t="shared" si="133"/>
        <v>0</v>
      </c>
      <c r="H1025" s="92">
        <f t="shared" si="134"/>
        <v>0</v>
      </c>
      <c r="I1025" s="96">
        <v>62700</v>
      </c>
    </row>
    <row r="1026" spans="1:9" x14ac:dyDescent="0.2">
      <c r="A1026" s="87" t="s">
        <v>235</v>
      </c>
      <c r="B1026" s="88" t="s">
        <v>519</v>
      </c>
      <c r="C1026" s="89" t="s">
        <v>236</v>
      </c>
      <c r="D1026" s="89"/>
      <c r="E1026" s="89"/>
      <c r="F1026" s="90">
        <f>F1027+F1049</f>
        <v>108937100</v>
      </c>
      <c r="G1026" s="91">
        <f t="shared" si="133"/>
        <v>22660290</v>
      </c>
      <c r="H1026" s="98">
        <f t="shared" si="134"/>
        <v>20.80126054392856</v>
      </c>
      <c r="I1026" s="90">
        <f>I1027+I1049</f>
        <v>131597390</v>
      </c>
    </row>
    <row r="1027" spans="1:9" ht="22.5" x14ac:dyDescent="0.2">
      <c r="A1027" s="93" t="s">
        <v>520</v>
      </c>
      <c r="B1027" s="94" t="s">
        <v>519</v>
      </c>
      <c r="C1027" s="95" t="s">
        <v>521</v>
      </c>
      <c r="D1027" s="95"/>
      <c r="E1027" s="95"/>
      <c r="F1027" s="96">
        <f>F1033+F1043</f>
        <v>55560000</v>
      </c>
      <c r="G1027" s="97">
        <f t="shared" si="133"/>
        <v>12703791</v>
      </c>
      <c r="H1027" s="98">
        <f t="shared" si="134"/>
        <v>22.864994600431963</v>
      </c>
      <c r="I1027" s="96">
        <f>I1033+I1043+I1028</f>
        <v>68263791</v>
      </c>
    </row>
    <row r="1028" spans="1:9" x14ac:dyDescent="0.2">
      <c r="A1028" s="93" t="s">
        <v>575</v>
      </c>
      <c r="B1028" s="94" t="s">
        <v>519</v>
      </c>
      <c r="C1028" s="95" t="s">
        <v>521</v>
      </c>
      <c r="D1028" s="95" t="s">
        <v>576</v>
      </c>
      <c r="E1028" s="95"/>
      <c r="F1028" s="96">
        <v>0</v>
      </c>
      <c r="G1028" s="97">
        <f t="shared" si="133"/>
        <v>400000</v>
      </c>
      <c r="H1028" s="98">
        <v>100</v>
      </c>
      <c r="I1028" s="96">
        <f t="shared" ref="I1028:I1031" si="138">I1029</f>
        <v>400000</v>
      </c>
    </row>
    <row r="1029" spans="1:9" ht="22.5" x14ac:dyDescent="0.2">
      <c r="A1029" s="93" t="s">
        <v>577</v>
      </c>
      <c r="B1029" s="94" t="s">
        <v>519</v>
      </c>
      <c r="C1029" s="95" t="s">
        <v>521</v>
      </c>
      <c r="D1029" s="95" t="s">
        <v>578</v>
      </c>
      <c r="E1029" s="95"/>
      <c r="F1029" s="96">
        <v>0</v>
      </c>
      <c r="G1029" s="97">
        <f t="shared" si="133"/>
        <v>400000</v>
      </c>
      <c r="H1029" s="98">
        <v>100</v>
      </c>
      <c r="I1029" s="96">
        <f t="shared" si="138"/>
        <v>400000</v>
      </c>
    </row>
    <row r="1030" spans="1:9" ht="22.5" x14ac:dyDescent="0.2">
      <c r="A1030" s="93" t="s">
        <v>154</v>
      </c>
      <c r="B1030" s="94" t="s">
        <v>519</v>
      </c>
      <c r="C1030" s="95" t="s">
        <v>521</v>
      </c>
      <c r="D1030" s="95" t="s">
        <v>578</v>
      </c>
      <c r="E1030" s="95" t="s">
        <v>155</v>
      </c>
      <c r="F1030" s="96">
        <v>0</v>
      </c>
      <c r="G1030" s="97">
        <f t="shared" si="133"/>
        <v>400000</v>
      </c>
      <c r="H1030" s="98">
        <v>100</v>
      </c>
      <c r="I1030" s="96">
        <f t="shared" si="138"/>
        <v>400000</v>
      </c>
    </row>
    <row r="1031" spans="1:9" ht="33.75" x14ac:dyDescent="0.2">
      <c r="A1031" s="93" t="s">
        <v>156</v>
      </c>
      <c r="B1031" s="94" t="s">
        <v>519</v>
      </c>
      <c r="C1031" s="95" t="s">
        <v>521</v>
      </c>
      <c r="D1031" s="95" t="s">
        <v>578</v>
      </c>
      <c r="E1031" s="95" t="s">
        <v>157</v>
      </c>
      <c r="F1031" s="96">
        <v>0</v>
      </c>
      <c r="G1031" s="97">
        <f t="shared" si="133"/>
        <v>400000</v>
      </c>
      <c r="H1031" s="98">
        <v>100</v>
      </c>
      <c r="I1031" s="96">
        <f t="shared" si="138"/>
        <v>400000</v>
      </c>
    </row>
    <row r="1032" spans="1:9" ht="33.75" x14ac:dyDescent="0.2">
      <c r="A1032" s="93" t="s">
        <v>160</v>
      </c>
      <c r="B1032" s="94" t="s">
        <v>519</v>
      </c>
      <c r="C1032" s="95" t="s">
        <v>521</v>
      </c>
      <c r="D1032" s="95" t="s">
        <v>578</v>
      </c>
      <c r="E1032" s="95" t="s">
        <v>161</v>
      </c>
      <c r="F1032" s="96">
        <v>0</v>
      </c>
      <c r="G1032" s="97">
        <f t="shared" si="133"/>
        <v>400000</v>
      </c>
      <c r="H1032" s="98">
        <v>100</v>
      </c>
      <c r="I1032" s="96">
        <v>400000</v>
      </c>
    </row>
    <row r="1033" spans="1:9" x14ac:dyDescent="0.2">
      <c r="A1033" s="93" t="s">
        <v>227</v>
      </c>
      <c r="B1033" s="94" t="s">
        <v>519</v>
      </c>
      <c r="C1033" s="95" t="s">
        <v>521</v>
      </c>
      <c r="D1033" s="95" t="s">
        <v>228</v>
      </c>
      <c r="E1033" s="95"/>
      <c r="F1033" s="96">
        <f>F1034</f>
        <v>52782000</v>
      </c>
      <c r="G1033" s="97">
        <f t="shared" si="133"/>
        <v>7228066</v>
      </c>
      <c r="H1033" s="98">
        <f t="shared" si="134"/>
        <v>13.694187412375431</v>
      </c>
      <c r="I1033" s="96">
        <f>I1034</f>
        <v>60010066</v>
      </c>
    </row>
    <row r="1034" spans="1:9" ht="56.25" x14ac:dyDescent="0.2">
      <c r="A1034" s="93" t="s">
        <v>522</v>
      </c>
      <c r="B1034" s="94" t="s">
        <v>519</v>
      </c>
      <c r="C1034" s="95" t="s">
        <v>521</v>
      </c>
      <c r="D1034" s="95" t="s">
        <v>523</v>
      </c>
      <c r="E1034" s="95"/>
      <c r="F1034" s="96">
        <f>F1035</f>
        <v>52782000</v>
      </c>
      <c r="G1034" s="97">
        <f t="shared" ref="G1034:G1097" si="139">I1034-F1034</f>
        <v>7228066</v>
      </c>
      <c r="H1034" s="98">
        <f t="shared" ref="H1034:H1097" si="140">G1034/F1034*100</f>
        <v>13.694187412375431</v>
      </c>
      <c r="I1034" s="96">
        <f>I1035</f>
        <v>60010066</v>
      </c>
    </row>
    <row r="1035" spans="1:9" ht="22.5" x14ac:dyDescent="0.2">
      <c r="A1035" s="93" t="s">
        <v>524</v>
      </c>
      <c r="B1035" s="94" t="s">
        <v>519</v>
      </c>
      <c r="C1035" s="95" t="s">
        <v>521</v>
      </c>
      <c r="D1035" s="95" t="s">
        <v>525</v>
      </c>
      <c r="E1035" s="95"/>
      <c r="F1035" s="96">
        <f>F1036</f>
        <v>52782000</v>
      </c>
      <c r="G1035" s="97">
        <f t="shared" si="139"/>
        <v>7228066</v>
      </c>
      <c r="H1035" s="98">
        <f t="shared" si="140"/>
        <v>13.694187412375431</v>
      </c>
      <c r="I1035" s="96">
        <f>I1036+I1040</f>
        <v>60010066</v>
      </c>
    </row>
    <row r="1036" spans="1:9" ht="22.5" x14ac:dyDescent="0.2">
      <c r="A1036" s="93" t="s">
        <v>154</v>
      </c>
      <c r="B1036" s="94" t="s">
        <v>519</v>
      </c>
      <c r="C1036" s="95" t="s">
        <v>521</v>
      </c>
      <c r="D1036" s="95" t="s">
        <v>525</v>
      </c>
      <c r="E1036" s="95" t="s">
        <v>155</v>
      </c>
      <c r="F1036" s="96">
        <f>F1038</f>
        <v>52782000</v>
      </c>
      <c r="G1036" s="97">
        <f t="shared" si="139"/>
        <v>3760412</v>
      </c>
      <c r="H1036" s="98">
        <f t="shared" si="140"/>
        <v>7.1244212041984012</v>
      </c>
      <c r="I1036" s="96">
        <f>I1037</f>
        <v>56542412</v>
      </c>
    </row>
    <row r="1037" spans="1:9" ht="33.75" x14ac:dyDescent="0.2">
      <c r="A1037" s="93" t="s">
        <v>156</v>
      </c>
      <c r="B1037" s="94" t="s">
        <v>519</v>
      </c>
      <c r="C1037" s="95" t="s">
        <v>521</v>
      </c>
      <c r="D1037" s="95" t="s">
        <v>525</v>
      </c>
      <c r="E1037" s="95" t="s">
        <v>157</v>
      </c>
      <c r="F1037" s="96">
        <f>F1038</f>
        <v>52782000</v>
      </c>
      <c r="G1037" s="97">
        <f t="shared" si="139"/>
        <v>3760412</v>
      </c>
      <c r="H1037" s="98">
        <f t="shared" si="140"/>
        <v>7.1244212041984012</v>
      </c>
      <c r="I1037" s="96">
        <f>I1038+I1039</f>
        <v>56542412</v>
      </c>
    </row>
    <row r="1038" spans="1:9" ht="45" x14ac:dyDescent="0.2">
      <c r="A1038" s="93" t="s">
        <v>526</v>
      </c>
      <c r="B1038" s="94" t="s">
        <v>519</v>
      </c>
      <c r="C1038" s="94" t="s">
        <v>521</v>
      </c>
      <c r="D1038" s="94" t="s">
        <v>525</v>
      </c>
      <c r="E1038" s="94" t="s">
        <v>527</v>
      </c>
      <c r="F1038" s="96">
        <v>52782000</v>
      </c>
      <c r="G1038" s="97">
        <f t="shared" si="139"/>
        <v>0</v>
      </c>
      <c r="H1038" s="92">
        <f t="shared" si="140"/>
        <v>0</v>
      </c>
      <c r="I1038" s="96">
        <v>52782000</v>
      </c>
    </row>
    <row r="1039" spans="1:9" ht="33.75" x14ac:dyDescent="0.2">
      <c r="A1039" s="93" t="s">
        <v>160</v>
      </c>
      <c r="B1039" s="94" t="s">
        <v>519</v>
      </c>
      <c r="C1039" s="94" t="s">
        <v>521</v>
      </c>
      <c r="D1039" s="94" t="s">
        <v>525</v>
      </c>
      <c r="E1039" s="94" t="s">
        <v>161</v>
      </c>
      <c r="F1039" s="96">
        <v>0</v>
      </c>
      <c r="G1039" s="97">
        <f t="shared" si="139"/>
        <v>3760412</v>
      </c>
      <c r="H1039" s="98">
        <v>100</v>
      </c>
      <c r="I1039" s="96">
        <v>3760412</v>
      </c>
    </row>
    <row r="1040" spans="1:9" x14ac:dyDescent="0.2">
      <c r="A1040" s="99" t="s">
        <v>528</v>
      </c>
      <c r="B1040" s="94" t="s">
        <v>519</v>
      </c>
      <c r="C1040" s="95" t="s">
        <v>521</v>
      </c>
      <c r="D1040" s="95" t="s">
        <v>525</v>
      </c>
      <c r="E1040" s="95" t="s">
        <v>529</v>
      </c>
      <c r="F1040" s="96">
        <v>0</v>
      </c>
      <c r="G1040" s="97">
        <f t="shared" si="139"/>
        <v>3467654</v>
      </c>
      <c r="H1040" s="98">
        <v>100</v>
      </c>
      <c r="I1040" s="96">
        <f>I1041</f>
        <v>3467654</v>
      </c>
    </row>
    <row r="1041" spans="1:9" ht="45" x14ac:dyDescent="0.2">
      <c r="A1041" s="99" t="s">
        <v>530</v>
      </c>
      <c r="B1041" s="94" t="s">
        <v>519</v>
      </c>
      <c r="C1041" s="95" t="s">
        <v>521</v>
      </c>
      <c r="D1041" s="95" t="s">
        <v>525</v>
      </c>
      <c r="E1041" s="95" t="s">
        <v>531</v>
      </c>
      <c r="F1041" s="96">
        <v>0</v>
      </c>
      <c r="G1041" s="97">
        <f t="shared" si="139"/>
        <v>3467654</v>
      </c>
      <c r="H1041" s="98">
        <v>100</v>
      </c>
      <c r="I1041" s="96">
        <f>I1042</f>
        <v>3467654</v>
      </c>
    </row>
    <row r="1042" spans="1:9" ht="56.25" x14ac:dyDescent="0.2">
      <c r="A1042" s="93" t="s">
        <v>532</v>
      </c>
      <c r="B1042" s="94" t="s">
        <v>519</v>
      </c>
      <c r="C1042" s="94" t="s">
        <v>521</v>
      </c>
      <c r="D1042" s="94" t="s">
        <v>525</v>
      </c>
      <c r="E1042" s="94" t="s">
        <v>533</v>
      </c>
      <c r="F1042" s="96">
        <v>0</v>
      </c>
      <c r="G1042" s="97">
        <f t="shared" si="139"/>
        <v>3467654</v>
      </c>
      <c r="H1042" s="98">
        <v>100</v>
      </c>
      <c r="I1042" s="96">
        <v>3467654</v>
      </c>
    </row>
    <row r="1043" spans="1:9" ht="22.5" x14ac:dyDescent="0.2">
      <c r="A1043" s="99" t="s">
        <v>190</v>
      </c>
      <c r="B1043" s="94" t="s">
        <v>519</v>
      </c>
      <c r="C1043" s="95" t="s">
        <v>521</v>
      </c>
      <c r="D1043" s="95" t="s">
        <v>191</v>
      </c>
      <c r="E1043" s="95"/>
      <c r="F1043" s="96">
        <f>F1044</f>
        <v>2778000</v>
      </c>
      <c r="G1043" s="97">
        <f t="shared" si="139"/>
        <v>5075725</v>
      </c>
      <c r="H1043" s="98">
        <f t="shared" si="140"/>
        <v>182.71148308135349</v>
      </c>
      <c r="I1043" s="96">
        <f>I1044</f>
        <v>7853725</v>
      </c>
    </row>
    <row r="1044" spans="1:9" ht="56.25" x14ac:dyDescent="0.2">
      <c r="A1044" s="93" t="s">
        <v>534</v>
      </c>
      <c r="B1044" s="94" t="s">
        <v>519</v>
      </c>
      <c r="C1044" s="95" t="s">
        <v>521</v>
      </c>
      <c r="D1044" s="95" t="s">
        <v>535</v>
      </c>
      <c r="E1044" s="95"/>
      <c r="F1044" s="96">
        <f>F1045</f>
        <v>2778000</v>
      </c>
      <c r="G1044" s="97">
        <f t="shared" si="139"/>
        <v>5075725</v>
      </c>
      <c r="H1044" s="98">
        <f t="shared" si="140"/>
        <v>182.71148308135349</v>
      </c>
      <c r="I1044" s="96">
        <f>I1045</f>
        <v>7853725</v>
      </c>
    </row>
    <row r="1045" spans="1:9" ht="22.5" x14ac:dyDescent="0.2">
      <c r="A1045" s="93" t="s">
        <v>154</v>
      </c>
      <c r="B1045" s="94" t="s">
        <v>519</v>
      </c>
      <c r="C1045" s="95" t="s">
        <v>521</v>
      </c>
      <c r="D1045" s="95" t="s">
        <v>535</v>
      </c>
      <c r="E1045" s="95" t="s">
        <v>155</v>
      </c>
      <c r="F1045" s="96">
        <f>F1046</f>
        <v>2778000</v>
      </c>
      <c r="G1045" s="97">
        <f t="shared" si="139"/>
        <v>5075725</v>
      </c>
      <c r="H1045" s="98">
        <f t="shared" si="140"/>
        <v>182.71148308135349</v>
      </c>
      <c r="I1045" s="96">
        <v>7853725</v>
      </c>
    </row>
    <row r="1046" spans="1:9" ht="33.75" x14ac:dyDescent="0.2">
      <c r="A1046" s="93" t="s">
        <v>156</v>
      </c>
      <c r="B1046" s="94" t="s">
        <v>519</v>
      </c>
      <c r="C1046" s="95" t="s">
        <v>521</v>
      </c>
      <c r="D1046" s="95" t="s">
        <v>535</v>
      </c>
      <c r="E1046" s="95" t="s">
        <v>157</v>
      </c>
      <c r="F1046" s="96">
        <f>F1047</f>
        <v>2778000</v>
      </c>
      <c r="G1046" s="97">
        <f t="shared" si="139"/>
        <v>5075725</v>
      </c>
      <c r="H1046" s="98">
        <f t="shared" si="140"/>
        <v>182.71148308135349</v>
      </c>
      <c r="I1046" s="96">
        <v>7853725</v>
      </c>
    </row>
    <row r="1047" spans="1:9" ht="45" x14ac:dyDescent="0.2">
      <c r="A1047" s="93" t="s">
        <v>526</v>
      </c>
      <c r="B1047" s="94" t="s">
        <v>519</v>
      </c>
      <c r="C1047" s="94" t="s">
        <v>521</v>
      </c>
      <c r="D1047" s="94" t="s">
        <v>535</v>
      </c>
      <c r="E1047" s="94" t="s">
        <v>527</v>
      </c>
      <c r="F1047" s="96">
        <v>2778000</v>
      </c>
      <c r="G1047" s="97">
        <f t="shared" si="139"/>
        <v>0</v>
      </c>
      <c r="H1047" s="92">
        <f t="shared" si="140"/>
        <v>0</v>
      </c>
      <c r="I1047" s="96">
        <v>2778000</v>
      </c>
    </row>
    <row r="1048" spans="1:9" ht="33.75" x14ac:dyDescent="0.2">
      <c r="A1048" s="93" t="s">
        <v>160</v>
      </c>
      <c r="B1048" s="94" t="s">
        <v>519</v>
      </c>
      <c r="C1048" s="95" t="s">
        <v>521</v>
      </c>
      <c r="D1048" s="95" t="s">
        <v>535</v>
      </c>
      <c r="E1048" s="95" t="s">
        <v>161</v>
      </c>
      <c r="F1048" s="96">
        <v>0</v>
      </c>
      <c r="G1048" s="97">
        <f t="shared" si="139"/>
        <v>5075725</v>
      </c>
      <c r="H1048" s="98">
        <v>100</v>
      </c>
      <c r="I1048" s="96">
        <v>5075725</v>
      </c>
    </row>
    <row r="1049" spans="1:9" ht="22.5" x14ac:dyDescent="0.2">
      <c r="A1049" s="93" t="s">
        <v>241</v>
      </c>
      <c r="B1049" s="94" t="s">
        <v>519</v>
      </c>
      <c r="C1049" s="95" t="s">
        <v>242</v>
      </c>
      <c r="D1049" s="95"/>
      <c r="E1049" s="95"/>
      <c r="F1049" s="96">
        <f>F1050+F1063</f>
        <v>53377100</v>
      </c>
      <c r="G1049" s="97">
        <f t="shared" si="139"/>
        <v>9956499</v>
      </c>
      <c r="H1049" s="98">
        <f t="shared" si="140"/>
        <v>18.653128401505516</v>
      </c>
      <c r="I1049" s="96">
        <f>I1050+I1063</f>
        <v>63333599</v>
      </c>
    </row>
    <row r="1050" spans="1:9" ht="33.75" x14ac:dyDescent="0.2">
      <c r="A1050" s="99" t="s">
        <v>184</v>
      </c>
      <c r="B1050" s="94" t="s">
        <v>519</v>
      </c>
      <c r="C1050" s="95" t="s">
        <v>242</v>
      </c>
      <c r="D1050" s="95" t="s">
        <v>185</v>
      </c>
      <c r="E1050" s="94"/>
      <c r="F1050" s="96">
        <f>F1051</f>
        <v>27877100</v>
      </c>
      <c r="G1050" s="97">
        <f t="shared" si="139"/>
        <v>2389100</v>
      </c>
      <c r="H1050" s="98">
        <f t="shared" si="140"/>
        <v>8.570116690760516</v>
      </c>
      <c r="I1050" s="96">
        <f>I1051</f>
        <v>30266200</v>
      </c>
    </row>
    <row r="1051" spans="1:9" ht="22.5" x14ac:dyDescent="0.2">
      <c r="A1051" s="99" t="s">
        <v>207</v>
      </c>
      <c r="B1051" s="94" t="s">
        <v>519</v>
      </c>
      <c r="C1051" s="95" t="s">
        <v>242</v>
      </c>
      <c r="D1051" s="95" t="s">
        <v>536</v>
      </c>
      <c r="E1051" s="94"/>
      <c r="F1051" s="96">
        <f>F1052+F1056+F1060</f>
        <v>27877100</v>
      </c>
      <c r="G1051" s="97">
        <f t="shared" si="139"/>
        <v>2389100</v>
      </c>
      <c r="H1051" s="98">
        <f t="shared" si="140"/>
        <v>8.570116690760516</v>
      </c>
      <c r="I1051" s="96">
        <f>I1052+I1056+I1060</f>
        <v>30266200</v>
      </c>
    </row>
    <row r="1052" spans="1:9" ht="78.75" x14ac:dyDescent="0.2">
      <c r="A1052" s="93" t="s">
        <v>142</v>
      </c>
      <c r="B1052" s="94" t="s">
        <v>519</v>
      </c>
      <c r="C1052" s="95" t="s">
        <v>242</v>
      </c>
      <c r="D1052" s="95" t="s">
        <v>536</v>
      </c>
      <c r="E1052" s="94" t="s">
        <v>143</v>
      </c>
      <c r="F1052" s="96">
        <f>F1053</f>
        <v>25121400</v>
      </c>
      <c r="G1052" s="97">
        <f t="shared" si="139"/>
        <v>0</v>
      </c>
      <c r="H1052" s="92">
        <f t="shared" si="140"/>
        <v>0</v>
      </c>
      <c r="I1052" s="96">
        <f>I1053</f>
        <v>25121400</v>
      </c>
    </row>
    <row r="1053" spans="1:9" ht="22.5" x14ac:dyDescent="0.2">
      <c r="A1053" s="93" t="s">
        <v>209</v>
      </c>
      <c r="B1053" s="94" t="s">
        <v>519</v>
      </c>
      <c r="C1053" s="95" t="s">
        <v>242</v>
      </c>
      <c r="D1053" s="95" t="s">
        <v>536</v>
      </c>
      <c r="E1053" s="94" t="s">
        <v>210</v>
      </c>
      <c r="F1053" s="96">
        <f>F1054+F1055</f>
        <v>25121400</v>
      </c>
      <c r="G1053" s="97">
        <f t="shared" si="139"/>
        <v>0</v>
      </c>
      <c r="H1053" s="92">
        <f t="shared" si="140"/>
        <v>0</v>
      </c>
      <c r="I1053" s="96">
        <f>I1054+I1055</f>
        <v>25121400</v>
      </c>
    </row>
    <row r="1054" spans="1:9" ht="22.5" x14ac:dyDescent="0.2">
      <c r="A1054" s="93" t="s">
        <v>146</v>
      </c>
      <c r="B1054" s="94" t="s">
        <v>519</v>
      </c>
      <c r="C1054" s="94" t="s">
        <v>242</v>
      </c>
      <c r="D1054" s="94" t="s">
        <v>536</v>
      </c>
      <c r="E1054" s="94" t="s">
        <v>211</v>
      </c>
      <c r="F1054" s="96">
        <v>24055400</v>
      </c>
      <c r="G1054" s="97">
        <f t="shared" si="139"/>
        <v>0</v>
      </c>
      <c r="H1054" s="92">
        <f t="shared" si="140"/>
        <v>0</v>
      </c>
      <c r="I1054" s="96">
        <v>24055400</v>
      </c>
    </row>
    <row r="1055" spans="1:9" ht="22.5" x14ac:dyDescent="0.2">
      <c r="A1055" s="93" t="s">
        <v>152</v>
      </c>
      <c r="B1055" s="94" t="s">
        <v>519</v>
      </c>
      <c r="C1055" s="94" t="s">
        <v>242</v>
      </c>
      <c r="D1055" s="94" t="s">
        <v>536</v>
      </c>
      <c r="E1055" s="94" t="s">
        <v>212</v>
      </c>
      <c r="F1055" s="96">
        <v>1066000</v>
      </c>
      <c r="G1055" s="97">
        <f t="shared" si="139"/>
        <v>0</v>
      </c>
      <c r="H1055" s="92">
        <f t="shared" si="140"/>
        <v>0</v>
      </c>
      <c r="I1055" s="96">
        <v>1066000</v>
      </c>
    </row>
    <row r="1056" spans="1:9" ht="22.5" x14ac:dyDescent="0.2">
      <c r="A1056" s="99" t="s">
        <v>154</v>
      </c>
      <c r="B1056" s="94" t="s">
        <v>519</v>
      </c>
      <c r="C1056" s="95" t="s">
        <v>242</v>
      </c>
      <c r="D1056" s="95" t="s">
        <v>536</v>
      </c>
      <c r="E1056" s="94" t="s">
        <v>155</v>
      </c>
      <c r="F1056" s="96">
        <f>F1057</f>
        <v>2475700</v>
      </c>
      <c r="G1056" s="97">
        <f t="shared" si="139"/>
        <v>2389100</v>
      </c>
      <c r="H1056" s="98">
        <f t="shared" si="140"/>
        <v>96.501999434503375</v>
      </c>
      <c r="I1056" s="96">
        <f>I1057</f>
        <v>4864800</v>
      </c>
    </row>
    <row r="1057" spans="1:9" ht="33.75" x14ac:dyDescent="0.2">
      <c r="A1057" s="99" t="s">
        <v>156</v>
      </c>
      <c r="B1057" s="94" t="s">
        <v>519</v>
      </c>
      <c r="C1057" s="95" t="s">
        <v>242</v>
      </c>
      <c r="D1057" s="95" t="s">
        <v>536</v>
      </c>
      <c r="E1057" s="94" t="s">
        <v>157</v>
      </c>
      <c r="F1057" s="96">
        <f>F1059+F1058</f>
        <v>2475700</v>
      </c>
      <c r="G1057" s="97">
        <f t="shared" si="139"/>
        <v>2389100</v>
      </c>
      <c r="H1057" s="98">
        <f t="shared" si="140"/>
        <v>96.501999434503375</v>
      </c>
      <c r="I1057" s="96">
        <f>I1059+I1058</f>
        <v>4864800</v>
      </c>
    </row>
    <row r="1058" spans="1:9" ht="33.75" x14ac:dyDescent="0.2">
      <c r="A1058" s="93" t="s">
        <v>158</v>
      </c>
      <c r="B1058" s="94" t="s">
        <v>519</v>
      </c>
      <c r="C1058" s="94" t="s">
        <v>242</v>
      </c>
      <c r="D1058" s="94" t="s">
        <v>536</v>
      </c>
      <c r="E1058" s="94" t="s">
        <v>159</v>
      </c>
      <c r="F1058" s="96">
        <v>891000</v>
      </c>
      <c r="G1058" s="97">
        <f t="shared" si="139"/>
        <v>795500</v>
      </c>
      <c r="H1058" s="98">
        <f t="shared" si="140"/>
        <v>89.281705948372618</v>
      </c>
      <c r="I1058" s="96">
        <v>1686500</v>
      </c>
    </row>
    <row r="1059" spans="1:9" ht="33.75" x14ac:dyDescent="0.2">
      <c r="A1059" s="93" t="s">
        <v>160</v>
      </c>
      <c r="B1059" s="94" t="s">
        <v>519</v>
      </c>
      <c r="C1059" s="94" t="s">
        <v>242</v>
      </c>
      <c r="D1059" s="94" t="s">
        <v>536</v>
      </c>
      <c r="E1059" s="94" t="s">
        <v>161</v>
      </c>
      <c r="F1059" s="96">
        <v>1584700</v>
      </c>
      <c r="G1059" s="97">
        <f t="shared" si="139"/>
        <v>1593600</v>
      </c>
      <c r="H1059" s="98">
        <f t="shared" si="140"/>
        <v>100.56162049599293</v>
      </c>
      <c r="I1059" s="96">
        <v>3178300</v>
      </c>
    </row>
    <row r="1060" spans="1:9" x14ac:dyDescent="0.2">
      <c r="A1060" s="99" t="s">
        <v>170</v>
      </c>
      <c r="B1060" s="94" t="s">
        <v>519</v>
      </c>
      <c r="C1060" s="95" t="s">
        <v>242</v>
      </c>
      <c r="D1060" s="95" t="s">
        <v>536</v>
      </c>
      <c r="E1060" s="94" t="s">
        <v>171</v>
      </c>
      <c r="F1060" s="96">
        <f>F1061</f>
        <v>280000</v>
      </c>
      <c r="G1060" s="97">
        <f t="shared" si="139"/>
        <v>0</v>
      </c>
      <c r="H1060" s="92">
        <f t="shared" si="140"/>
        <v>0</v>
      </c>
      <c r="I1060" s="96">
        <f>I1061</f>
        <v>280000</v>
      </c>
    </row>
    <row r="1061" spans="1:9" ht="22.5" x14ac:dyDescent="0.2">
      <c r="A1061" s="99" t="s">
        <v>172</v>
      </c>
      <c r="B1061" s="94" t="s">
        <v>519</v>
      </c>
      <c r="C1061" s="95" t="s">
        <v>242</v>
      </c>
      <c r="D1061" s="95" t="s">
        <v>536</v>
      </c>
      <c r="E1061" s="94" t="s">
        <v>173</v>
      </c>
      <c r="F1061" s="96">
        <f>F1062</f>
        <v>280000</v>
      </c>
      <c r="G1061" s="97">
        <f t="shared" si="139"/>
        <v>0</v>
      </c>
      <c r="H1061" s="92">
        <f t="shared" si="140"/>
        <v>0</v>
      </c>
      <c r="I1061" s="96">
        <f>I1062</f>
        <v>280000</v>
      </c>
    </row>
    <row r="1062" spans="1:9" ht="22.5" x14ac:dyDescent="0.2">
      <c r="A1062" s="93" t="s">
        <v>174</v>
      </c>
      <c r="B1062" s="94" t="s">
        <v>519</v>
      </c>
      <c r="C1062" s="94" t="s">
        <v>242</v>
      </c>
      <c r="D1062" s="94" t="s">
        <v>536</v>
      </c>
      <c r="E1062" s="94" t="s">
        <v>175</v>
      </c>
      <c r="F1062" s="96">
        <v>280000</v>
      </c>
      <c r="G1062" s="97">
        <f t="shared" si="139"/>
        <v>0</v>
      </c>
      <c r="H1062" s="92">
        <f t="shared" si="140"/>
        <v>0</v>
      </c>
      <c r="I1062" s="96">
        <v>280000</v>
      </c>
    </row>
    <row r="1063" spans="1:9" ht="33.75" x14ac:dyDescent="0.2">
      <c r="A1063" s="99" t="s">
        <v>537</v>
      </c>
      <c r="B1063" s="94" t="s">
        <v>519</v>
      </c>
      <c r="C1063" s="95" t="s">
        <v>242</v>
      </c>
      <c r="D1063" s="95" t="s">
        <v>538</v>
      </c>
      <c r="E1063" s="94"/>
      <c r="F1063" s="96">
        <f t="shared" ref="F1063:I1065" si="141">F1064</f>
        <v>25500000</v>
      </c>
      <c r="G1063" s="97">
        <f t="shared" si="139"/>
        <v>7567399</v>
      </c>
      <c r="H1063" s="98">
        <f t="shared" si="140"/>
        <v>29.676074509803925</v>
      </c>
      <c r="I1063" s="96">
        <f t="shared" si="141"/>
        <v>33067399</v>
      </c>
    </row>
    <row r="1064" spans="1:9" ht="22.5" x14ac:dyDescent="0.2">
      <c r="A1064" s="99" t="s">
        <v>154</v>
      </c>
      <c r="B1064" s="94" t="s">
        <v>519</v>
      </c>
      <c r="C1064" s="95" t="s">
        <v>242</v>
      </c>
      <c r="D1064" s="95" t="s">
        <v>538</v>
      </c>
      <c r="E1064" s="94" t="s">
        <v>155</v>
      </c>
      <c r="F1064" s="96">
        <f t="shared" si="141"/>
        <v>25500000</v>
      </c>
      <c r="G1064" s="97">
        <f t="shared" si="139"/>
        <v>7567399</v>
      </c>
      <c r="H1064" s="98">
        <f t="shared" si="140"/>
        <v>29.676074509803925</v>
      </c>
      <c r="I1064" s="96">
        <f t="shared" si="141"/>
        <v>33067399</v>
      </c>
    </row>
    <row r="1065" spans="1:9" ht="33.75" x14ac:dyDescent="0.2">
      <c r="A1065" s="99" t="s">
        <v>156</v>
      </c>
      <c r="B1065" s="94" t="s">
        <v>519</v>
      </c>
      <c r="C1065" s="95" t="s">
        <v>242</v>
      </c>
      <c r="D1065" s="95" t="s">
        <v>538</v>
      </c>
      <c r="E1065" s="94" t="s">
        <v>157</v>
      </c>
      <c r="F1065" s="96">
        <f t="shared" si="141"/>
        <v>25500000</v>
      </c>
      <c r="G1065" s="97">
        <f t="shared" si="139"/>
        <v>7567399</v>
      </c>
      <c r="H1065" s="98">
        <f t="shared" si="140"/>
        <v>29.676074509803925</v>
      </c>
      <c r="I1065" s="96">
        <f t="shared" si="141"/>
        <v>33067399</v>
      </c>
    </row>
    <row r="1066" spans="1:9" ht="33.75" x14ac:dyDescent="0.2">
      <c r="A1066" s="93" t="s">
        <v>160</v>
      </c>
      <c r="B1066" s="94" t="s">
        <v>519</v>
      </c>
      <c r="C1066" s="94" t="s">
        <v>242</v>
      </c>
      <c r="D1066" s="94" t="s">
        <v>538</v>
      </c>
      <c r="E1066" s="94" t="s">
        <v>161</v>
      </c>
      <c r="F1066" s="96">
        <v>25500000</v>
      </c>
      <c r="G1066" s="97">
        <f t="shared" si="139"/>
        <v>7567399</v>
      </c>
      <c r="H1066" s="98">
        <f t="shared" si="140"/>
        <v>29.676074509803925</v>
      </c>
      <c r="I1066" s="96">
        <v>33067399</v>
      </c>
    </row>
    <row r="1067" spans="1:9" ht="21" x14ac:dyDescent="0.2">
      <c r="A1067" s="87" t="s">
        <v>539</v>
      </c>
      <c r="B1067" s="88" t="s">
        <v>519</v>
      </c>
      <c r="C1067" s="89" t="s">
        <v>540</v>
      </c>
      <c r="D1067" s="89"/>
      <c r="E1067" s="89"/>
      <c r="F1067" s="90">
        <f>F1068</f>
        <v>9414000</v>
      </c>
      <c r="G1067" s="91">
        <f t="shared" si="139"/>
        <v>871830651</v>
      </c>
      <c r="H1067" s="98">
        <f t="shared" si="140"/>
        <v>9261.0011790949648</v>
      </c>
      <c r="I1067" s="90">
        <f>I1068</f>
        <v>881244651</v>
      </c>
    </row>
    <row r="1068" spans="1:9" x14ac:dyDescent="0.2">
      <c r="A1068" s="93" t="s">
        <v>541</v>
      </c>
      <c r="B1068" s="94" t="s">
        <v>519</v>
      </c>
      <c r="C1068" s="95" t="s">
        <v>542</v>
      </c>
      <c r="D1068" s="95"/>
      <c r="E1068" s="95"/>
      <c r="F1068" s="96">
        <v>9414000</v>
      </c>
      <c r="G1068" s="97">
        <f t="shared" si="139"/>
        <v>871830651</v>
      </c>
      <c r="H1068" s="98">
        <f t="shared" si="140"/>
        <v>9261.0011790949648</v>
      </c>
      <c r="I1068" s="96">
        <f>I1069+I1077+I1082</f>
        <v>881244651</v>
      </c>
    </row>
    <row r="1069" spans="1:9" x14ac:dyDescent="0.2">
      <c r="A1069" s="93" t="s">
        <v>605</v>
      </c>
      <c r="B1069" s="94" t="s">
        <v>519</v>
      </c>
      <c r="C1069" s="95" t="s">
        <v>542</v>
      </c>
      <c r="D1069" s="95" t="s">
        <v>606</v>
      </c>
      <c r="E1069" s="95"/>
      <c r="F1069" s="96">
        <v>0</v>
      </c>
      <c r="G1069" s="97">
        <f t="shared" si="139"/>
        <v>5250926</v>
      </c>
      <c r="H1069" s="98">
        <v>100</v>
      </c>
      <c r="I1069" s="96">
        <f>I1070</f>
        <v>5250926</v>
      </c>
    </row>
    <row r="1070" spans="1:9" ht="22.5" x14ac:dyDescent="0.2">
      <c r="A1070" s="93" t="s">
        <v>609</v>
      </c>
      <c r="B1070" s="94" t="s">
        <v>519</v>
      </c>
      <c r="C1070" s="95" t="s">
        <v>542</v>
      </c>
      <c r="D1070" s="95" t="s">
        <v>610</v>
      </c>
      <c r="E1070" s="95"/>
      <c r="F1070" s="96">
        <v>0</v>
      </c>
      <c r="G1070" s="97">
        <f t="shared" si="139"/>
        <v>5250926</v>
      </c>
      <c r="H1070" s="98">
        <v>100</v>
      </c>
      <c r="I1070" s="96">
        <f>I1071+I1074</f>
        <v>5250926</v>
      </c>
    </row>
    <row r="1071" spans="1:9" ht="22.5" x14ac:dyDescent="0.2">
      <c r="A1071" s="99" t="s">
        <v>154</v>
      </c>
      <c r="B1071" s="94" t="s">
        <v>519</v>
      </c>
      <c r="C1071" s="95" t="s">
        <v>542</v>
      </c>
      <c r="D1071" s="95" t="s">
        <v>610</v>
      </c>
      <c r="E1071" s="95" t="s">
        <v>155</v>
      </c>
      <c r="F1071" s="96">
        <v>0</v>
      </c>
      <c r="G1071" s="97">
        <f t="shared" si="139"/>
        <v>4138950</v>
      </c>
      <c r="H1071" s="98">
        <v>100</v>
      </c>
      <c r="I1071" s="96">
        <f>I1072</f>
        <v>4138950</v>
      </c>
    </row>
    <row r="1072" spans="1:9" ht="33.75" x14ac:dyDescent="0.2">
      <c r="A1072" s="99" t="s">
        <v>156</v>
      </c>
      <c r="B1072" s="94" t="s">
        <v>519</v>
      </c>
      <c r="C1072" s="95" t="s">
        <v>542</v>
      </c>
      <c r="D1072" s="95" t="s">
        <v>610</v>
      </c>
      <c r="E1072" s="95" t="s">
        <v>157</v>
      </c>
      <c r="F1072" s="96">
        <v>0</v>
      </c>
      <c r="G1072" s="97">
        <f t="shared" si="139"/>
        <v>4138950</v>
      </c>
      <c r="H1072" s="98">
        <v>100</v>
      </c>
      <c r="I1072" s="96">
        <f>I1073</f>
        <v>4138950</v>
      </c>
    </row>
    <row r="1073" spans="1:9" ht="33.75" x14ac:dyDescent="0.2">
      <c r="A1073" s="93" t="s">
        <v>160</v>
      </c>
      <c r="B1073" s="94" t="s">
        <v>519</v>
      </c>
      <c r="C1073" s="95" t="s">
        <v>542</v>
      </c>
      <c r="D1073" s="95" t="s">
        <v>610</v>
      </c>
      <c r="E1073" s="95" t="s">
        <v>161</v>
      </c>
      <c r="F1073" s="96">
        <v>0</v>
      </c>
      <c r="G1073" s="97">
        <f t="shared" si="139"/>
        <v>4138950</v>
      </c>
      <c r="H1073" s="98">
        <v>100</v>
      </c>
      <c r="I1073" s="96">
        <v>4138950</v>
      </c>
    </row>
    <row r="1074" spans="1:9" x14ac:dyDescent="0.2">
      <c r="A1074" s="93" t="s">
        <v>528</v>
      </c>
      <c r="B1074" s="94" t="s">
        <v>519</v>
      </c>
      <c r="C1074" s="95" t="s">
        <v>542</v>
      </c>
      <c r="D1074" s="95" t="s">
        <v>610</v>
      </c>
      <c r="E1074" s="95" t="s">
        <v>529</v>
      </c>
      <c r="F1074" s="96">
        <v>0</v>
      </c>
      <c r="G1074" s="97">
        <f t="shared" si="139"/>
        <v>1111976</v>
      </c>
      <c r="H1074" s="98">
        <v>100</v>
      </c>
      <c r="I1074" s="96">
        <f>I1075</f>
        <v>1111976</v>
      </c>
    </row>
    <row r="1075" spans="1:9" ht="45" x14ac:dyDescent="0.2">
      <c r="A1075" s="93" t="s">
        <v>530</v>
      </c>
      <c r="B1075" s="94" t="s">
        <v>519</v>
      </c>
      <c r="C1075" s="95" t="s">
        <v>542</v>
      </c>
      <c r="D1075" s="95" t="s">
        <v>610</v>
      </c>
      <c r="E1075" s="95" t="s">
        <v>531</v>
      </c>
      <c r="F1075" s="96">
        <v>0</v>
      </c>
      <c r="G1075" s="97">
        <f t="shared" si="139"/>
        <v>1111976</v>
      </c>
      <c r="H1075" s="98">
        <v>100</v>
      </c>
      <c r="I1075" s="96">
        <f>I1076</f>
        <v>1111976</v>
      </c>
    </row>
    <row r="1076" spans="1:9" ht="56.25" x14ac:dyDescent="0.2">
      <c r="A1076" s="93" t="s">
        <v>532</v>
      </c>
      <c r="B1076" s="94" t="s">
        <v>519</v>
      </c>
      <c r="C1076" s="95" t="s">
        <v>542</v>
      </c>
      <c r="D1076" s="95" t="s">
        <v>610</v>
      </c>
      <c r="E1076" s="95" t="s">
        <v>533</v>
      </c>
      <c r="F1076" s="96">
        <v>0</v>
      </c>
      <c r="G1076" s="97">
        <f t="shared" si="139"/>
        <v>1111976</v>
      </c>
      <c r="H1076" s="98">
        <v>100</v>
      </c>
      <c r="I1076" s="96">
        <v>1111976</v>
      </c>
    </row>
    <row r="1077" spans="1:9" x14ac:dyDescent="0.2">
      <c r="A1077" s="93" t="s">
        <v>227</v>
      </c>
      <c r="B1077" s="94" t="s">
        <v>519</v>
      </c>
      <c r="C1077" s="95" t="s">
        <v>542</v>
      </c>
      <c r="D1077" s="95" t="s">
        <v>228</v>
      </c>
      <c r="E1077" s="95"/>
      <c r="F1077" s="96">
        <v>0</v>
      </c>
      <c r="G1077" s="97">
        <f t="shared" si="139"/>
        <v>257119001</v>
      </c>
      <c r="H1077" s="98">
        <v>100</v>
      </c>
      <c r="I1077" s="96">
        <f t="shared" ref="I1077:I1080" si="142">I1078</f>
        <v>257119001</v>
      </c>
    </row>
    <row r="1078" spans="1:9" ht="67.5" x14ac:dyDescent="0.2">
      <c r="A1078" s="93" t="s">
        <v>543</v>
      </c>
      <c r="B1078" s="94" t="s">
        <v>519</v>
      </c>
      <c r="C1078" s="95" t="s">
        <v>542</v>
      </c>
      <c r="D1078" s="95" t="s">
        <v>544</v>
      </c>
      <c r="E1078" s="95"/>
      <c r="F1078" s="96">
        <v>0</v>
      </c>
      <c r="G1078" s="97">
        <f t="shared" si="139"/>
        <v>257119001</v>
      </c>
      <c r="H1078" s="98">
        <v>100</v>
      </c>
      <c r="I1078" s="96">
        <f t="shared" si="142"/>
        <v>257119001</v>
      </c>
    </row>
    <row r="1079" spans="1:9" x14ac:dyDescent="0.2">
      <c r="A1079" s="93" t="s">
        <v>528</v>
      </c>
      <c r="B1079" s="94" t="s">
        <v>519</v>
      </c>
      <c r="C1079" s="95" t="s">
        <v>542</v>
      </c>
      <c r="D1079" s="95" t="s">
        <v>544</v>
      </c>
      <c r="E1079" s="95" t="s">
        <v>529</v>
      </c>
      <c r="F1079" s="96">
        <v>0</v>
      </c>
      <c r="G1079" s="97">
        <f t="shared" si="139"/>
        <v>257119001</v>
      </c>
      <c r="H1079" s="98">
        <v>100</v>
      </c>
      <c r="I1079" s="96">
        <f t="shared" si="142"/>
        <v>257119001</v>
      </c>
    </row>
    <row r="1080" spans="1:9" ht="45" x14ac:dyDescent="0.2">
      <c r="A1080" s="93" t="s">
        <v>530</v>
      </c>
      <c r="B1080" s="94" t="s">
        <v>519</v>
      </c>
      <c r="C1080" s="95" t="s">
        <v>542</v>
      </c>
      <c r="D1080" s="95" t="s">
        <v>544</v>
      </c>
      <c r="E1080" s="95" t="s">
        <v>531</v>
      </c>
      <c r="F1080" s="96">
        <v>0</v>
      </c>
      <c r="G1080" s="97">
        <f t="shared" si="139"/>
        <v>257119001</v>
      </c>
      <c r="H1080" s="98">
        <v>100</v>
      </c>
      <c r="I1080" s="96">
        <f t="shared" si="142"/>
        <v>257119001</v>
      </c>
    </row>
    <row r="1081" spans="1:9" ht="56.25" x14ac:dyDescent="0.2">
      <c r="A1081" s="93" t="s">
        <v>532</v>
      </c>
      <c r="B1081" s="94" t="s">
        <v>519</v>
      </c>
      <c r="C1081" s="94" t="s">
        <v>542</v>
      </c>
      <c r="D1081" s="94" t="s">
        <v>544</v>
      </c>
      <c r="E1081" s="94" t="s">
        <v>533</v>
      </c>
      <c r="F1081" s="96">
        <v>0</v>
      </c>
      <c r="G1081" s="97">
        <f t="shared" si="139"/>
        <v>257119001</v>
      </c>
      <c r="H1081" s="98">
        <v>100</v>
      </c>
      <c r="I1081" s="96">
        <v>257119001</v>
      </c>
    </row>
    <row r="1082" spans="1:9" ht="22.5" x14ac:dyDescent="0.2">
      <c r="A1082" s="99" t="s">
        <v>190</v>
      </c>
      <c r="B1082" s="94" t="s">
        <v>519</v>
      </c>
      <c r="C1082" s="95" t="s">
        <v>542</v>
      </c>
      <c r="D1082" s="95" t="s">
        <v>191</v>
      </c>
      <c r="E1082" s="95"/>
      <c r="F1082" s="96">
        <f t="shared" ref="F1082:I1085" si="143">F1083</f>
        <v>9414000</v>
      </c>
      <c r="G1082" s="97">
        <f t="shared" si="139"/>
        <v>609460724</v>
      </c>
      <c r="H1082" s="98">
        <f t="shared" si="140"/>
        <v>6473.9826216273641</v>
      </c>
      <c r="I1082" s="96">
        <f t="shared" si="143"/>
        <v>618874724</v>
      </c>
    </row>
    <row r="1083" spans="1:9" ht="56.25" x14ac:dyDescent="0.2">
      <c r="A1083" s="93" t="s">
        <v>545</v>
      </c>
      <c r="B1083" s="94" t="s">
        <v>519</v>
      </c>
      <c r="C1083" s="95" t="s">
        <v>542</v>
      </c>
      <c r="D1083" s="95" t="s">
        <v>546</v>
      </c>
      <c r="E1083" s="95"/>
      <c r="F1083" s="96">
        <f t="shared" si="143"/>
        <v>9414000</v>
      </c>
      <c r="G1083" s="97">
        <f t="shared" si="139"/>
        <v>609460724</v>
      </c>
      <c r="H1083" s="98">
        <f t="shared" si="140"/>
        <v>6473.9826216273641</v>
      </c>
      <c r="I1083" s="96">
        <f t="shared" si="143"/>
        <v>618874724</v>
      </c>
    </row>
    <row r="1084" spans="1:9" x14ac:dyDescent="0.2">
      <c r="A1084" s="93" t="s">
        <v>528</v>
      </c>
      <c r="B1084" s="94" t="s">
        <v>519</v>
      </c>
      <c r="C1084" s="95" t="s">
        <v>542</v>
      </c>
      <c r="D1084" s="95" t="s">
        <v>546</v>
      </c>
      <c r="E1084" s="95" t="s">
        <v>529</v>
      </c>
      <c r="F1084" s="96">
        <f t="shared" si="143"/>
        <v>9414000</v>
      </c>
      <c r="G1084" s="97">
        <f t="shared" si="139"/>
        <v>609460724</v>
      </c>
      <c r="H1084" s="98">
        <f t="shared" si="140"/>
        <v>6473.9826216273641</v>
      </c>
      <c r="I1084" s="96">
        <f t="shared" si="143"/>
        <v>618874724</v>
      </c>
    </row>
    <row r="1085" spans="1:9" ht="45" x14ac:dyDescent="0.2">
      <c r="A1085" s="93" t="s">
        <v>530</v>
      </c>
      <c r="B1085" s="94" t="s">
        <v>519</v>
      </c>
      <c r="C1085" s="95" t="s">
        <v>542</v>
      </c>
      <c r="D1085" s="95" t="s">
        <v>546</v>
      </c>
      <c r="E1085" s="95" t="s">
        <v>531</v>
      </c>
      <c r="F1085" s="96">
        <f t="shared" si="143"/>
        <v>9414000</v>
      </c>
      <c r="G1085" s="97">
        <f t="shared" si="139"/>
        <v>609460724</v>
      </c>
      <c r="H1085" s="98">
        <f t="shared" si="140"/>
        <v>6473.9826216273641</v>
      </c>
      <c r="I1085" s="96">
        <f t="shared" si="143"/>
        <v>618874724</v>
      </c>
    </row>
    <row r="1086" spans="1:9" ht="56.25" x14ac:dyDescent="0.2">
      <c r="A1086" s="93" t="s">
        <v>532</v>
      </c>
      <c r="B1086" s="94" t="s">
        <v>519</v>
      </c>
      <c r="C1086" s="94" t="s">
        <v>542</v>
      </c>
      <c r="D1086" s="94" t="s">
        <v>546</v>
      </c>
      <c r="E1086" s="94" t="s">
        <v>533</v>
      </c>
      <c r="F1086" s="96">
        <v>9414000</v>
      </c>
      <c r="G1086" s="97">
        <f t="shared" si="139"/>
        <v>609460724</v>
      </c>
      <c r="H1086" s="98">
        <f t="shared" si="140"/>
        <v>6473.9826216273641</v>
      </c>
      <c r="I1086" s="96">
        <v>618874724</v>
      </c>
    </row>
    <row r="1087" spans="1:9" x14ac:dyDescent="0.2">
      <c r="A1087" s="87" t="s">
        <v>358</v>
      </c>
      <c r="B1087" s="88" t="s">
        <v>519</v>
      </c>
      <c r="C1087" s="89" t="s">
        <v>359</v>
      </c>
      <c r="D1087" s="89"/>
      <c r="E1087" s="89"/>
      <c r="F1087" s="90">
        <f>F1088+F1105</f>
        <v>2301300</v>
      </c>
      <c r="G1087" s="91">
        <f t="shared" si="139"/>
        <v>156635563</v>
      </c>
      <c r="H1087" s="98">
        <f t="shared" si="140"/>
        <v>6806.3947768652497</v>
      </c>
      <c r="I1087" s="90">
        <f>I1088+I1105</f>
        <v>158936863</v>
      </c>
    </row>
    <row r="1088" spans="1:9" x14ac:dyDescent="0.2">
      <c r="A1088" s="93" t="s">
        <v>360</v>
      </c>
      <c r="B1088" s="94" t="s">
        <v>519</v>
      </c>
      <c r="C1088" s="95" t="s">
        <v>361</v>
      </c>
      <c r="D1088" s="95"/>
      <c r="E1088" s="95"/>
      <c r="F1088" s="96">
        <f>F1097</f>
        <v>588000</v>
      </c>
      <c r="G1088" s="97">
        <f t="shared" si="139"/>
        <v>154292230</v>
      </c>
      <c r="H1088" s="98">
        <f t="shared" si="140"/>
        <v>26240.175170068029</v>
      </c>
      <c r="I1088" s="96">
        <f>I1097+I1089</f>
        <v>154880230</v>
      </c>
    </row>
    <row r="1089" spans="1:9" x14ac:dyDescent="0.2">
      <c r="A1089" s="93" t="s">
        <v>362</v>
      </c>
      <c r="B1089" s="94" t="s">
        <v>519</v>
      </c>
      <c r="C1089" s="95" t="s">
        <v>361</v>
      </c>
      <c r="D1089" s="95" t="s">
        <v>363</v>
      </c>
      <c r="E1089" s="95"/>
      <c r="F1089" s="96">
        <v>0</v>
      </c>
      <c r="G1089" s="97">
        <f t="shared" si="139"/>
        <v>154292230</v>
      </c>
      <c r="H1089" s="98">
        <v>100</v>
      </c>
      <c r="I1089" s="96">
        <f>I1090</f>
        <v>154292230</v>
      </c>
    </row>
    <row r="1090" spans="1:9" ht="22.5" x14ac:dyDescent="0.2">
      <c r="A1090" s="93" t="s">
        <v>207</v>
      </c>
      <c r="B1090" s="94" t="s">
        <v>519</v>
      </c>
      <c r="C1090" s="95" t="s">
        <v>361</v>
      </c>
      <c r="D1090" s="95" t="s">
        <v>364</v>
      </c>
      <c r="E1090" s="95"/>
      <c r="F1090" s="96">
        <v>0</v>
      </c>
      <c r="G1090" s="97">
        <f t="shared" si="139"/>
        <v>154292230</v>
      </c>
      <c r="H1090" s="98">
        <v>100</v>
      </c>
      <c r="I1090" s="96">
        <f>I1091+I1094</f>
        <v>154292230</v>
      </c>
    </row>
    <row r="1091" spans="1:9" ht="22.5" x14ac:dyDescent="0.2">
      <c r="A1091" s="93" t="s">
        <v>154</v>
      </c>
      <c r="B1091" s="94" t="s">
        <v>519</v>
      </c>
      <c r="C1091" s="95" t="s">
        <v>361</v>
      </c>
      <c r="D1091" s="95" t="s">
        <v>364</v>
      </c>
      <c r="E1091" s="95" t="s">
        <v>155</v>
      </c>
      <c r="F1091" s="96">
        <v>0</v>
      </c>
      <c r="G1091" s="97">
        <f t="shared" si="139"/>
        <v>12436620</v>
      </c>
      <c r="H1091" s="98">
        <v>100</v>
      </c>
      <c r="I1091" s="96">
        <f>I1092</f>
        <v>12436620</v>
      </c>
    </row>
    <row r="1092" spans="1:9" ht="33.75" x14ac:dyDescent="0.2">
      <c r="A1092" s="93" t="s">
        <v>156</v>
      </c>
      <c r="B1092" s="94" t="s">
        <v>519</v>
      </c>
      <c r="C1092" s="95" t="s">
        <v>361</v>
      </c>
      <c r="D1092" s="95" t="s">
        <v>364</v>
      </c>
      <c r="E1092" s="95" t="s">
        <v>157</v>
      </c>
      <c r="F1092" s="96">
        <v>0</v>
      </c>
      <c r="G1092" s="97">
        <f t="shared" si="139"/>
        <v>12436620</v>
      </c>
      <c r="H1092" s="98">
        <v>100</v>
      </c>
      <c r="I1092" s="96">
        <f>I1093</f>
        <v>12436620</v>
      </c>
    </row>
    <row r="1093" spans="1:9" ht="33.75" x14ac:dyDescent="0.2">
      <c r="A1093" s="93" t="s">
        <v>160</v>
      </c>
      <c r="B1093" s="94" t="s">
        <v>519</v>
      </c>
      <c r="C1093" s="95" t="s">
        <v>361</v>
      </c>
      <c r="D1093" s="95" t="s">
        <v>364</v>
      </c>
      <c r="E1093" s="95" t="s">
        <v>161</v>
      </c>
      <c r="F1093" s="96">
        <v>0</v>
      </c>
      <c r="G1093" s="97">
        <f t="shared" si="139"/>
        <v>12436620</v>
      </c>
      <c r="H1093" s="98">
        <v>100</v>
      </c>
      <c r="I1093" s="96">
        <v>12436620</v>
      </c>
    </row>
    <row r="1094" spans="1:9" x14ac:dyDescent="0.2">
      <c r="A1094" s="93" t="s">
        <v>528</v>
      </c>
      <c r="B1094" s="94" t="s">
        <v>519</v>
      </c>
      <c r="C1094" s="95" t="s">
        <v>361</v>
      </c>
      <c r="D1094" s="95" t="s">
        <v>364</v>
      </c>
      <c r="E1094" s="95" t="s">
        <v>529</v>
      </c>
      <c r="F1094" s="96">
        <v>0</v>
      </c>
      <c r="G1094" s="97">
        <f t="shared" si="139"/>
        <v>141855610</v>
      </c>
      <c r="H1094" s="98">
        <v>100</v>
      </c>
      <c r="I1094" s="96">
        <f>I1095</f>
        <v>141855610</v>
      </c>
    </row>
    <row r="1095" spans="1:9" ht="45" x14ac:dyDescent="0.2">
      <c r="A1095" s="93" t="s">
        <v>530</v>
      </c>
      <c r="B1095" s="94" t="s">
        <v>519</v>
      </c>
      <c r="C1095" s="95" t="s">
        <v>361</v>
      </c>
      <c r="D1095" s="95" t="s">
        <v>364</v>
      </c>
      <c r="E1095" s="95" t="s">
        <v>531</v>
      </c>
      <c r="F1095" s="96">
        <v>0</v>
      </c>
      <c r="G1095" s="97">
        <f t="shared" si="139"/>
        <v>141855610</v>
      </c>
      <c r="H1095" s="98">
        <v>100</v>
      </c>
      <c r="I1095" s="96">
        <f>I1096</f>
        <v>141855610</v>
      </c>
    </row>
    <row r="1096" spans="1:9" ht="56.25" x14ac:dyDescent="0.2">
      <c r="A1096" s="93" t="s">
        <v>532</v>
      </c>
      <c r="B1096" s="94" t="s">
        <v>519</v>
      </c>
      <c r="C1096" s="95" t="s">
        <v>361</v>
      </c>
      <c r="D1096" s="95" t="s">
        <v>364</v>
      </c>
      <c r="E1096" s="95" t="s">
        <v>533</v>
      </c>
      <c r="F1096" s="96">
        <v>0</v>
      </c>
      <c r="G1096" s="97">
        <f t="shared" si="139"/>
        <v>141855610</v>
      </c>
      <c r="H1096" s="98">
        <v>100</v>
      </c>
      <c r="I1096" s="96">
        <v>141855610</v>
      </c>
    </row>
    <row r="1097" spans="1:9" ht="22.5" x14ac:dyDescent="0.2">
      <c r="A1097" s="99" t="s">
        <v>190</v>
      </c>
      <c r="B1097" s="94" t="s">
        <v>519</v>
      </c>
      <c r="C1097" s="95" t="s">
        <v>361</v>
      </c>
      <c r="D1097" s="95" t="s">
        <v>191</v>
      </c>
      <c r="E1097" s="95"/>
      <c r="F1097" s="96">
        <f t="shared" ref="F1097:I1100" si="144">F1098</f>
        <v>588000</v>
      </c>
      <c r="G1097" s="97">
        <f t="shared" si="139"/>
        <v>0</v>
      </c>
      <c r="H1097" s="92">
        <f t="shared" si="140"/>
        <v>0</v>
      </c>
      <c r="I1097" s="96">
        <f t="shared" si="144"/>
        <v>588000</v>
      </c>
    </row>
    <row r="1098" spans="1:9" ht="78.75" x14ac:dyDescent="0.2">
      <c r="A1098" s="93" t="s">
        <v>547</v>
      </c>
      <c r="B1098" s="94" t="s">
        <v>519</v>
      </c>
      <c r="C1098" s="95" t="s">
        <v>361</v>
      </c>
      <c r="D1098" s="95" t="s">
        <v>548</v>
      </c>
      <c r="E1098" s="95"/>
      <c r="F1098" s="96">
        <f t="shared" si="144"/>
        <v>588000</v>
      </c>
      <c r="G1098" s="97">
        <f t="shared" ref="G1098:G1161" si="145">I1098-F1098</f>
        <v>0</v>
      </c>
      <c r="H1098" s="92">
        <f t="shared" ref="H1098:H1153" si="146">G1098/F1098*100</f>
        <v>0</v>
      </c>
      <c r="I1098" s="96">
        <f t="shared" si="144"/>
        <v>588000</v>
      </c>
    </row>
    <row r="1099" spans="1:9" ht="22.5" x14ac:dyDescent="0.2">
      <c r="A1099" s="93" t="s">
        <v>154</v>
      </c>
      <c r="B1099" s="94" t="s">
        <v>519</v>
      </c>
      <c r="C1099" s="95" t="s">
        <v>361</v>
      </c>
      <c r="D1099" s="95" t="s">
        <v>548</v>
      </c>
      <c r="E1099" s="95" t="s">
        <v>155</v>
      </c>
      <c r="F1099" s="96">
        <f t="shared" si="144"/>
        <v>588000</v>
      </c>
      <c r="G1099" s="97">
        <f t="shared" si="145"/>
        <v>0</v>
      </c>
      <c r="H1099" s="92">
        <f t="shared" si="146"/>
        <v>0</v>
      </c>
      <c r="I1099" s="96">
        <f t="shared" si="144"/>
        <v>588000</v>
      </c>
    </row>
    <row r="1100" spans="1:9" ht="33.75" x14ac:dyDescent="0.2">
      <c r="A1100" s="93" t="s">
        <v>156</v>
      </c>
      <c r="B1100" s="94" t="s">
        <v>519</v>
      </c>
      <c r="C1100" s="95" t="s">
        <v>361</v>
      </c>
      <c r="D1100" s="95" t="s">
        <v>548</v>
      </c>
      <c r="E1100" s="95" t="s">
        <v>157</v>
      </c>
      <c r="F1100" s="96">
        <f t="shared" si="144"/>
        <v>588000</v>
      </c>
      <c r="G1100" s="97">
        <f t="shared" si="145"/>
        <v>0</v>
      </c>
      <c r="H1100" s="92">
        <f t="shared" si="146"/>
        <v>0</v>
      </c>
      <c r="I1100" s="96">
        <f t="shared" si="144"/>
        <v>588000</v>
      </c>
    </row>
    <row r="1101" spans="1:9" ht="45" x14ac:dyDescent="0.2">
      <c r="A1101" s="93" t="s">
        <v>526</v>
      </c>
      <c r="B1101" s="94" t="s">
        <v>519</v>
      </c>
      <c r="C1101" s="94" t="s">
        <v>361</v>
      </c>
      <c r="D1101" s="94" t="s">
        <v>548</v>
      </c>
      <c r="E1101" s="94" t="s">
        <v>527</v>
      </c>
      <c r="F1101" s="96">
        <v>588000</v>
      </c>
      <c r="G1101" s="97">
        <f t="shared" si="145"/>
        <v>0</v>
      </c>
      <c r="H1101" s="92">
        <f t="shared" si="146"/>
        <v>0</v>
      </c>
      <c r="I1101" s="96">
        <v>588000</v>
      </c>
    </row>
    <row r="1102" spans="1:9" x14ac:dyDescent="0.2">
      <c r="A1102" s="93" t="s">
        <v>528</v>
      </c>
      <c r="B1102" s="94" t="s">
        <v>519</v>
      </c>
      <c r="C1102" s="95" t="s">
        <v>361</v>
      </c>
      <c r="D1102" s="95" t="s">
        <v>548</v>
      </c>
      <c r="E1102" s="95" t="s">
        <v>529</v>
      </c>
      <c r="F1102" s="96">
        <v>0</v>
      </c>
      <c r="G1102" s="97">
        <f t="shared" si="145"/>
        <v>0</v>
      </c>
      <c r="H1102" s="98">
        <v>100</v>
      </c>
      <c r="I1102" s="96">
        <v>0</v>
      </c>
    </row>
    <row r="1103" spans="1:9" ht="45" x14ac:dyDescent="0.2">
      <c r="A1103" s="93" t="s">
        <v>530</v>
      </c>
      <c r="B1103" s="94" t="s">
        <v>519</v>
      </c>
      <c r="C1103" s="95" t="s">
        <v>361</v>
      </c>
      <c r="D1103" s="95" t="s">
        <v>548</v>
      </c>
      <c r="E1103" s="95" t="s">
        <v>531</v>
      </c>
      <c r="F1103" s="96">
        <v>0</v>
      </c>
      <c r="G1103" s="97">
        <f t="shared" si="145"/>
        <v>0</v>
      </c>
      <c r="H1103" s="98">
        <v>100</v>
      </c>
      <c r="I1103" s="96">
        <v>0</v>
      </c>
    </row>
    <row r="1104" spans="1:9" ht="56.25" x14ac:dyDescent="0.2">
      <c r="A1104" s="93" t="s">
        <v>532</v>
      </c>
      <c r="B1104" s="94" t="s">
        <v>519</v>
      </c>
      <c r="C1104" s="94" t="s">
        <v>361</v>
      </c>
      <c r="D1104" s="94" t="s">
        <v>548</v>
      </c>
      <c r="E1104" s="94" t="s">
        <v>533</v>
      </c>
      <c r="F1104" s="96">
        <v>0</v>
      </c>
      <c r="G1104" s="97">
        <f t="shared" si="145"/>
        <v>0</v>
      </c>
      <c r="H1104" s="98">
        <v>100</v>
      </c>
      <c r="I1104" s="96"/>
    </row>
    <row r="1105" spans="1:9" x14ac:dyDescent="0.2">
      <c r="A1105" s="93" t="s">
        <v>371</v>
      </c>
      <c r="B1105" s="94" t="s">
        <v>519</v>
      </c>
      <c r="C1105" s="95" t="s">
        <v>372</v>
      </c>
      <c r="D1105" s="95"/>
      <c r="E1105" s="95"/>
      <c r="F1105" s="96">
        <f>F1116+F1126</f>
        <v>1713300</v>
      </c>
      <c r="G1105" s="97">
        <f t="shared" si="145"/>
        <v>2343333</v>
      </c>
      <c r="H1105" s="98">
        <f t="shared" si="146"/>
        <v>136.7730695149711</v>
      </c>
      <c r="I1105" s="96">
        <f>I1116+I1126+I1106+I1111</f>
        <v>4056633</v>
      </c>
    </row>
    <row r="1106" spans="1:9" ht="22.5" x14ac:dyDescent="0.2">
      <c r="A1106" s="93" t="s">
        <v>697</v>
      </c>
      <c r="B1106" s="94" t="s">
        <v>519</v>
      </c>
      <c r="C1106" s="95" t="s">
        <v>372</v>
      </c>
      <c r="D1106" s="95" t="s">
        <v>374</v>
      </c>
      <c r="E1106" s="95"/>
      <c r="F1106" s="96">
        <v>0</v>
      </c>
      <c r="G1106" s="97">
        <f t="shared" si="145"/>
        <v>1526097</v>
      </c>
      <c r="H1106" s="98">
        <v>100</v>
      </c>
      <c r="I1106" s="96">
        <f t="shared" ref="I1106:I1109" si="147">I1107</f>
        <v>1526097</v>
      </c>
    </row>
    <row r="1107" spans="1:9" ht="22.5" x14ac:dyDescent="0.2">
      <c r="A1107" s="93" t="s">
        <v>207</v>
      </c>
      <c r="B1107" s="94" t="s">
        <v>519</v>
      </c>
      <c r="C1107" s="95" t="s">
        <v>372</v>
      </c>
      <c r="D1107" s="95" t="s">
        <v>375</v>
      </c>
      <c r="E1107" s="95"/>
      <c r="F1107" s="96">
        <v>0</v>
      </c>
      <c r="G1107" s="97">
        <f t="shared" si="145"/>
        <v>1526097</v>
      </c>
      <c r="H1107" s="98">
        <v>100</v>
      </c>
      <c r="I1107" s="96">
        <f t="shared" si="147"/>
        <v>1526097</v>
      </c>
    </row>
    <row r="1108" spans="1:9" ht="22.5" x14ac:dyDescent="0.2">
      <c r="A1108" s="93" t="s">
        <v>154</v>
      </c>
      <c r="B1108" s="94" t="s">
        <v>519</v>
      </c>
      <c r="C1108" s="95" t="s">
        <v>372</v>
      </c>
      <c r="D1108" s="95" t="s">
        <v>375</v>
      </c>
      <c r="E1108" s="95" t="s">
        <v>155</v>
      </c>
      <c r="F1108" s="96">
        <v>0</v>
      </c>
      <c r="G1108" s="97">
        <f t="shared" si="145"/>
        <v>1526097</v>
      </c>
      <c r="H1108" s="98">
        <v>100</v>
      </c>
      <c r="I1108" s="96">
        <f t="shared" si="147"/>
        <v>1526097</v>
      </c>
    </row>
    <row r="1109" spans="1:9" ht="33.75" x14ac:dyDescent="0.2">
      <c r="A1109" s="93" t="s">
        <v>156</v>
      </c>
      <c r="B1109" s="94" t="s">
        <v>519</v>
      </c>
      <c r="C1109" s="95" t="s">
        <v>372</v>
      </c>
      <c r="D1109" s="95" t="s">
        <v>375</v>
      </c>
      <c r="E1109" s="95" t="s">
        <v>157</v>
      </c>
      <c r="F1109" s="96">
        <v>0</v>
      </c>
      <c r="G1109" s="97">
        <f t="shared" si="145"/>
        <v>1526097</v>
      </c>
      <c r="H1109" s="98">
        <v>100</v>
      </c>
      <c r="I1109" s="96">
        <f t="shared" si="147"/>
        <v>1526097</v>
      </c>
    </row>
    <row r="1110" spans="1:9" ht="33.75" x14ac:dyDescent="0.2">
      <c r="A1110" s="93" t="s">
        <v>160</v>
      </c>
      <c r="B1110" s="94" t="s">
        <v>519</v>
      </c>
      <c r="C1110" s="95" t="s">
        <v>372</v>
      </c>
      <c r="D1110" s="95" t="s">
        <v>375</v>
      </c>
      <c r="E1110" s="95" t="s">
        <v>161</v>
      </c>
      <c r="F1110" s="96">
        <v>0</v>
      </c>
      <c r="G1110" s="97">
        <f t="shared" si="145"/>
        <v>1526097</v>
      </c>
      <c r="H1110" s="98">
        <v>100</v>
      </c>
      <c r="I1110" s="96">
        <v>1526097</v>
      </c>
    </row>
    <row r="1111" spans="1:9" ht="22.5" x14ac:dyDescent="0.2">
      <c r="A1111" s="93" t="s">
        <v>378</v>
      </c>
      <c r="B1111" s="94" t="s">
        <v>519</v>
      </c>
      <c r="C1111" s="95" t="s">
        <v>372</v>
      </c>
      <c r="D1111" s="95" t="s">
        <v>379</v>
      </c>
      <c r="E1111" s="95"/>
      <c r="F1111" s="96">
        <v>0</v>
      </c>
      <c r="G1111" s="97">
        <f t="shared" si="145"/>
        <v>102494</v>
      </c>
      <c r="H1111" s="98">
        <v>100</v>
      </c>
      <c r="I1111" s="96">
        <f t="shared" ref="I1111:I1114" si="148">I1112</f>
        <v>102494</v>
      </c>
    </row>
    <row r="1112" spans="1:9" ht="22.5" x14ac:dyDescent="0.2">
      <c r="A1112" s="93" t="s">
        <v>207</v>
      </c>
      <c r="B1112" s="94" t="s">
        <v>519</v>
      </c>
      <c r="C1112" s="95" t="s">
        <v>372</v>
      </c>
      <c r="D1112" s="95" t="s">
        <v>380</v>
      </c>
      <c r="E1112" s="95"/>
      <c r="F1112" s="96">
        <v>0</v>
      </c>
      <c r="G1112" s="97">
        <f t="shared" si="145"/>
        <v>102494</v>
      </c>
      <c r="H1112" s="98">
        <v>100</v>
      </c>
      <c r="I1112" s="96">
        <f t="shared" si="148"/>
        <v>102494</v>
      </c>
    </row>
    <row r="1113" spans="1:9" ht="22.5" x14ac:dyDescent="0.2">
      <c r="A1113" s="93" t="s">
        <v>154</v>
      </c>
      <c r="B1113" s="94" t="s">
        <v>519</v>
      </c>
      <c r="C1113" s="95" t="s">
        <v>372</v>
      </c>
      <c r="D1113" s="95" t="s">
        <v>380</v>
      </c>
      <c r="E1113" s="95" t="s">
        <v>155</v>
      </c>
      <c r="F1113" s="96">
        <v>0</v>
      </c>
      <c r="G1113" s="97">
        <f t="shared" si="145"/>
        <v>102494</v>
      </c>
      <c r="H1113" s="98">
        <v>100</v>
      </c>
      <c r="I1113" s="96">
        <f t="shared" si="148"/>
        <v>102494</v>
      </c>
    </row>
    <row r="1114" spans="1:9" ht="33.75" x14ac:dyDescent="0.2">
      <c r="A1114" s="93" t="s">
        <v>156</v>
      </c>
      <c r="B1114" s="94" t="s">
        <v>519</v>
      </c>
      <c r="C1114" s="95" t="s">
        <v>372</v>
      </c>
      <c r="D1114" s="95" t="s">
        <v>380</v>
      </c>
      <c r="E1114" s="95" t="s">
        <v>157</v>
      </c>
      <c r="F1114" s="96">
        <v>0</v>
      </c>
      <c r="G1114" s="97">
        <f t="shared" si="145"/>
        <v>102494</v>
      </c>
      <c r="H1114" s="98">
        <v>100</v>
      </c>
      <c r="I1114" s="96">
        <f t="shared" si="148"/>
        <v>102494</v>
      </c>
    </row>
    <row r="1115" spans="1:9" ht="33.75" x14ac:dyDescent="0.2">
      <c r="A1115" s="93" t="s">
        <v>160</v>
      </c>
      <c r="B1115" s="94" t="s">
        <v>519</v>
      </c>
      <c r="C1115" s="95" t="s">
        <v>372</v>
      </c>
      <c r="D1115" s="95" t="s">
        <v>380</v>
      </c>
      <c r="E1115" s="95" t="s">
        <v>161</v>
      </c>
      <c r="F1115" s="96">
        <v>0</v>
      </c>
      <c r="G1115" s="97">
        <f t="shared" si="145"/>
        <v>102494</v>
      </c>
      <c r="H1115" s="98">
        <v>100</v>
      </c>
      <c r="I1115" s="96">
        <v>102494</v>
      </c>
    </row>
    <row r="1116" spans="1:9" x14ac:dyDescent="0.2">
      <c r="A1116" s="93" t="s">
        <v>227</v>
      </c>
      <c r="B1116" s="94" t="s">
        <v>519</v>
      </c>
      <c r="C1116" s="95" t="s">
        <v>372</v>
      </c>
      <c r="D1116" s="95" t="s">
        <v>228</v>
      </c>
      <c r="E1116" s="95"/>
      <c r="F1116" s="96">
        <f t="shared" ref="F1116:I1119" si="149">F1117</f>
        <v>1321000</v>
      </c>
      <c r="G1116" s="97">
        <f t="shared" si="145"/>
        <v>0</v>
      </c>
      <c r="H1116" s="92">
        <f t="shared" si="146"/>
        <v>0</v>
      </c>
      <c r="I1116" s="96">
        <f t="shared" si="149"/>
        <v>1321000</v>
      </c>
    </row>
    <row r="1117" spans="1:9" ht="56.25" x14ac:dyDescent="0.2">
      <c r="A1117" s="99" t="s">
        <v>549</v>
      </c>
      <c r="B1117" s="94" t="s">
        <v>519</v>
      </c>
      <c r="C1117" s="95" t="s">
        <v>372</v>
      </c>
      <c r="D1117" s="95" t="s">
        <v>550</v>
      </c>
      <c r="E1117" s="95"/>
      <c r="F1117" s="96">
        <f t="shared" si="149"/>
        <v>1321000</v>
      </c>
      <c r="G1117" s="97">
        <f t="shared" si="145"/>
        <v>0</v>
      </c>
      <c r="H1117" s="92">
        <f t="shared" si="146"/>
        <v>0</v>
      </c>
      <c r="I1117" s="96">
        <f t="shared" si="149"/>
        <v>1321000</v>
      </c>
    </row>
    <row r="1118" spans="1:9" ht="22.5" x14ac:dyDescent="0.2">
      <c r="A1118" s="93" t="s">
        <v>154</v>
      </c>
      <c r="B1118" s="94" t="s">
        <v>519</v>
      </c>
      <c r="C1118" s="95" t="s">
        <v>372</v>
      </c>
      <c r="D1118" s="95" t="s">
        <v>550</v>
      </c>
      <c r="E1118" s="95" t="s">
        <v>155</v>
      </c>
      <c r="F1118" s="96">
        <f t="shared" si="149"/>
        <v>1321000</v>
      </c>
      <c r="G1118" s="97">
        <f t="shared" si="145"/>
        <v>0</v>
      </c>
      <c r="H1118" s="92">
        <f t="shared" si="146"/>
        <v>0</v>
      </c>
      <c r="I1118" s="96">
        <f t="shared" si="149"/>
        <v>1321000</v>
      </c>
    </row>
    <row r="1119" spans="1:9" ht="33.75" x14ac:dyDescent="0.2">
      <c r="A1119" s="93" t="s">
        <v>156</v>
      </c>
      <c r="B1119" s="94" t="s">
        <v>519</v>
      </c>
      <c r="C1119" s="95" t="s">
        <v>372</v>
      </c>
      <c r="D1119" s="95" t="s">
        <v>550</v>
      </c>
      <c r="E1119" s="95" t="s">
        <v>157</v>
      </c>
      <c r="F1119" s="96">
        <f t="shared" si="149"/>
        <v>1321000</v>
      </c>
      <c r="G1119" s="97">
        <f t="shared" si="145"/>
        <v>0</v>
      </c>
      <c r="H1119" s="92">
        <f t="shared" si="146"/>
        <v>0</v>
      </c>
      <c r="I1119" s="96">
        <f t="shared" si="149"/>
        <v>1321000</v>
      </c>
    </row>
    <row r="1120" spans="1:9" ht="45" x14ac:dyDescent="0.2">
      <c r="A1120" s="93" t="s">
        <v>526</v>
      </c>
      <c r="B1120" s="94" t="s">
        <v>519</v>
      </c>
      <c r="C1120" s="94" t="s">
        <v>372</v>
      </c>
      <c r="D1120" s="94" t="s">
        <v>550</v>
      </c>
      <c r="E1120" s="94" t="s">
        <v>527</v>
      </c>
      <c r="F1120" s="96">
        <v>1321000</v>
      </c>
      <c r="G1120" s="97">
        <f t="shared" si="145"/>
        <v>0</v>
      </c>
      <c r="H1120" s="92">
        <f t="shared" si="146"/>
        <v>0</v>
      </c>
      <c r="I1120" s="96">
        <v>1321000</v>
      </c>
    </row>
    <row r="1121" spans="1:9" ht="33.75" x14ac:dyDescent="0.2">
      <c r="A1121" s="93" t="s">
        <v>551</v>
      </c>
      <c r="B1121" s="94" t="s">
        <v>519</v>
      </c>
      <c r="C1121" s="95" t="s">
        <v>372</v>
      </c>
      <c r="D1121" s="95" t="s">
        <v>552</v>
      </c>
      <c r="E1121" s="95"/>
      <c r="F1121" s="96">
        <v>0</v>
      </c>
      <c r="G1121" s="97">
        <f t="shared" si="145"/>
        <v>0</v>
      </c>
      <c r="H1121" s="98">
        <v>100</v>
      </c>
      <c r="I1121" s="96">
        <v>0</v>
      </c>
    </row>
    <row r="1122" spans="1:9" ht="45" x14ac:dyDescent="0.2">
      <c r="A1122" s="93" t="s">
        <v>553</v>
      </c>
      <c r="B1122" s="94" t="s">
        <v>519</v>
      </c>
      <c r="C1122" s="95" t="s">
        <v>372</v>
      </c>
      <c r="D1122" s="95" t="s">
        <v>554</v>
      </c>
      <c r="E1122" s="95"/>
      <c r="F1122" s="96">
        <v>0</v>
      </c>
      <c r="G1122" s="97">
        <f t="shared" si="145"/>
        <v>0</v>
      </c>
      <c r="H1122" s="98">
        <v>100</v>
      </c>
      <c r="I1122" s="96">
        <v>0</v>
      </c>
    </row>
    <row r="1123" spans="1:9" ht="22.5" x14ac:dyDescent="0.2">
      <c r="A1123" s="93" t="s">
        <v>154</v>
      </c>
      <c r="B1123" s="94" t="s">
        <v>519</v>
      </c>
      <c r="C1123" s="95" t="s">
        <v>372</v>
      </c>
      <c r="D1123" s="95" t="s">
        <v>554</v>
      </c>
      <c r="E1123" s="95" t="s">
        <v>155</v>
      </c>
      <c r="F1123" s="96">
        <v>0</v>
      </c>
      <c r="G1123" s="97">
        <f t="shared" si="145"/>
        <v>0</v>
      </c>
      <c r="H1123" s="98">
        <v>100</v>
      </c>
      <c r="I1123" s="96">
        <v>0</v>
      </c>
    </row>
    <row r="1124" spans="1:9" ht="33.75" x14ac:dyDescent="0.2">
      <c r="A1124" s="93" t="s">
        <v>156</v>
      </c>
      <c r="B1124" s="94" t="s">
        <v>519</v>
      </c>
      <c r="C1124" s="95" t="s">
        <v>372</v>
      </c>
      <c r="D1124" s="95" t="s">
        <v>554</v>
      </c>
      <c r="E1124" s="95" t="s">
        <v>157</v>
      </c>
      <c r="F1124" s="96">
        <v>0</v>
      </c>
      <c r="G1124" s="97">
        <f t="shared" si="145"/>
        <v>0</v>
      </c>
      <c r="H1124" s="98">
        <v>100</v>
      </c>
      <c r="I1124" s="96">
        <v>0</v>
      </c>
    </row>
    <row r="1125" spans="1:9" ht="45" x14ac:dyDescent="0.2">
      <c r="A1125" s="93" t="s">
        <v>526</v>
      </c>
      <c r="B1125" s="94" t="s">
        <v>519</v>
      </c>
      <c r="C1125" s="94" t="s">
        <v>372</v>
      </c>
      <c r="D1125" s="94" t="s">
        <v>554</v>
      </c>
      <c r="E1125" s="94" t="s">
        <v>527</v>
      </c>
      <c r="F1125" s="96">
        <v>0</v>
      </c>
      <c r="G1125" s="97">
        <f t="shared" si="145"/>
        <v>0</v>
      </c>
      <c r="H1125" s="98">
        <v>100</v>
      </c>
      <c r="I1125" s="96"/>
    </row>
    <row r="1126" spans="1:9" ht="22.5" x14ac:dyDescent="0.2">
      <c r="A1126" s="119" t="s">
        <v>190</v>
      </c>
      <c r="B1126" s="94" t="s">
        <v>519</v>
      </c>
      <c r="C1126" s="95" t="s">
        <v>372</v>
      </c>
      <c r="D1126" s="95" t="s">
        <v>191</v>
      </c>
      <c r="E1126" s="94"/>
      <c r="F1126" s="96">
        <f>F1132+F1136</f>
        <v>392300</v>
      </c>
      <c r="G1126" s="97">
        <f t="shared" si="145"/>
        <v>714742</v>
      </c>
      <c r="H1126" s="98">
        <f t="shared" si="146"/>
        <v>182.19270966097375</v>
      </c>
      <c r="I1126" s="96">
        <f>I1132+I1136+I1127</f>
        <v>1107042</v>
      </c>
    </row>
    <row r="1127" spans="1:9" ht="33.75" x14ac:dyDescent="0.2">
      <c r="A1127" s="119" t="s">
        <v>367</v>
      </c>
      <c r="B1127" s="94" t="s">
        <v>519</v>
      </c>
      <c r="C1127" s="95" t="s">
        <v>372</v>
      </c>
      <c r="D1127" s="95" t="s">
        <v>368</v>
      </c>
      <c r="E1127" s="94"/>
      <c r="F1127" s="96">
        <v>0</v>
      </c>
      <c r="G1127" s="97">
        <f t="shared" si="145"/>
        <v>714742</v>
      </c>
      <c r="H1127" s="98">
        <v>100</v>
      </c>
      <c r="I1127" s="96">
        <f t="shared" ref="I1127:I1130" si="150">I1128</f>
        <v>714742</v>
      </c>
    </row>
    <row r="1128" spans="1:9" ht="45" x14ac:dyDescent="0.2">
      <c r="A1128" s="119" t="s">
        <v>553</v>
      </c>
      <c r="B1128" s="94" t="s">
        <v>519</v>
      </c>
      <c r="C1128" s="95" t="s">
        <v>372</v>
      </c>
      <c r="D1128" s="95" t="s">
        <v>696</v>
      </c>
      <c r="E1128" s="94"/>
      <c r="F1128" s="96">
        <v>0</v>
      </c>
      <c r="G1128" s="97">
        <f t="shared" si="145"/>
        <v>714742</v>
      </c>
      <c r="H1128" s="98">
        <v>100</v>
      </c>
      <c r="I1128" s="96">
        <f t="shared" si="150"/>
        <v>714742</v>
      </c>
    </row>
    <row r="1129" spans="1:9" ht="22.5" x14ac:dyDescent="0.2">
      <c r="A1129" s="93" t="s">
        <v>154</v>
      </c>
      <c r="B1129" s="94" t="s">
        <v>519</v>
      </c>
      <c r="C1129" s="95" t="s">
        <v>372</v>
      </c>
      <c r="D1129" s="95" t="s">
        <v>696</v>
      </c>
      <c r="E1129" s="94" t="s">
        <v>155</v>
      </c>
      <c r="F1129" s="96">
        <v>0</v>
      </c>
      <c r="G1129" s="97">
        <f t="shared" si="145"/>
        <v>714742</v>
      </c>
      <c r="H1129" s="98">
        <v>100</v>
      </c>
      <c r="I1129" s="96">
        <f t="shared" si="150"/>
        <v>714742</v>
      </c>
    </row>
    <row r="1130" spans="1:9" ht="33.75" x14ac:dyDescent="0.2">
      <c r="A1130" s="93" t="s">
        <v>156</v>
      </c>
      <c r="B1130" s="94" t="s">
        <v>519</v>
      </c>
      <c r="C1130" s="95" t="s">
        <v>372</v>
      </c>
      <c r="D1130" s="95" t="s">
        <v>696</v>
      </c>
      <c r="E1130" s="94" t="s">
        <v>157</v>
      </c>
      <c r="F1130" s="96">
        <v>0</v>
      </c>
      <c r="G1130" s="97">
        <f t="shared" si="145"/>
        <v>714742</v>
      </c>
      <c r="H1130" s="98">
        <v>100</v>
      </c>
      <c r="I1130" s="96">
        <f t="shared" si="150"/>
        <v>714742</v>
      </c>
    </row>
    <row r="1131" spans="1:9" ht="45" x14ac:dyDescent="0.2">
      <c r="A1131" s="93" t="s">
        <v>526</v>
      </c>
      <c r="B1131" s="94" t="s">
        <v>519</v>
      </c>
      <c r="C1131" s="95" t="s">
        <v>372</v>
      </c>
      <c r="D1131" s="95" t="s">
        <v>696</v>
      </c>
      <c r="E1131" s="94" t="s">
        <v>527</v>
      </c>
      <c r="F1131" s="96">
        <v>0</v>
      </c>
      <c r="G1131" s="97">
        <f t="shared" si="145"/>
        <v>714742</v>
      </c>
      <c r="H1131" s="98">
        <v>100</v>
      </c>
      <c r="I1131" s="96">
        <v>714742</v>
      </c>
    </row>
    <row r="1132" spans="1:9" ht="45" x14ac:dyDescent="0.2">
      <c r="A1132" s="93" t="s">
        <v>385</v>
      </c>
      <c r="B1132" s="94" t="s">
        <v>519</v>
      </c>
      <c r="C1132" s="95" t="s">
        <v>372</v>
      </c>
      <c r="D1132" s="95" t="s">
        <v>386</v>
      </c>
      <c r="E1132" s="95"/>
      <c r="F1132" s="96">
        <f t="shared" ref="F1132:I1134" si="151">F1133</f>
        <v>330300</v>
      </c>
      <c r="G1132" s="97">
        <f t="shared" si="145"/>
        <v>0</v>
      </c>
      <c r="H1132" s="92">
        <f t="shared" si="146"/>
        <v>0</v>
      </c>
      <c r="I1132" s="96">
        <f t="shared" si="151"/>
        <v>330300</v>
      </c>
    </row>
    <row r="1133" spans="1:9" ht="22.5" x14ac:dyDescent="0.2">
      <c r="A1133" s="93" t="s">
        <v>154</v>
      </c>
      <c r="B1133" s="94" t="s">
        <v>519</v>
      </c>
      <c r="C1133" s="95" t="s">
        <v>372</v>
      </c>
      <c r="D1133" s="95" t="s">
        <v>386</v>
      </c>
      <c r="E1133" s="95" t="s">
        <v>155</v>
      </c>
      <c r="F1133" s="96">
        <f t="shared" si="151"/>
        <v>330300</v>
      </c>
      <c r="G1133" s="97">
        <f t="shared" si="145"/>
        <v>0</v>
      </c>
      <c r="H1133" s="92">
        <f t="shared" si="146"/>
        <v>0</v>
      </c>
      <c r="I1133" s="96">
        <f t="shared" si="151"/>
        <v>330300</v>
      </c>
    </row>
    <row r="1134" spans="1:9" ht="33.75" x14ac:dyDescent="0.2">
      <c r="A1134" s="93" t="s">
        <v>156</v>
      </c>
      <c r="B1134" s="94" t="s">
        <v>519</v>
      </c>
      <c r="C1134" s="95" t="s">
        <v>372</v>
      </c>
      <c r="D1134" s="95" t="s">
        <v>386</v>
      </c>
      <c r="E1134" s="95" t="s">
        <v>157</v>
      </c>
      <c r="F1134" s="96">
        <f t="shared" si="151"/>
        <v>330300</v>
      </c>
      <c r="G1134" s="97">
        <f t="shared" si="145"/>
        <v>0</v>
      </c>
      <c r="H1134" s="92">
        <f t="shared" si="146"/>
        <v>0</v>
      </c>
      <c r="I1134" s="96">
        <f t="shared" si="151"/>
        <v>330300</v>
      </c>
    </row>
    <row r="1135" spans="1:9" ht="45" x14ac:dyDescent="0.2">
      <c r="A1135" s="93" t="s">
        <v>526</v>
      </c>
      <c r="B1135" s="94" t="s">
        <v>519</v>
      </c>
      <c r="C1135" s="94" t="s">
        <v>372</v>
      </c>
      <c r="D1135" s="94" t="s">
        <v>386</v>
      </c>
      <c r="E1135" s="94" t="s">
        <v>527</v>
      </c>
      <c r="F1135" s="96">
        <v>330300</v>
      </c>
      <c r="G1135" s="97">
        <f t="shared" si="145"/>
        <v>0</v>
      </c>
      <c r="H1135" s="92">
        <f t="shared" si="146"/>
        <v>0</v>
      </c>
      <c r="I1135" s="96">
        <v>330300</v>
      </c>
    </row>
    <row r="1136" spans="1:9" ht="78.75" x14ac:dyDescent="0.2">
      <c r="A1136" s="93" t="s">
        <v>547</v>
      </c>
      <c r="B1136" s="94" t="s">
        <v>519</v>
      </c>
      <c r="C1136" s="95" t="s">
        <v>372</v>
      </c>
      <c r="D1136" s="95" t="s">
        <v>548</v>
      </c>
      <c r="E1136" s="95"/>
      <c r="F1136" s="96">
        <f>F1137</f>
        <v>62000</v>
      </c>
      <c r="G1136" s="97">
        <f t="shared" si="145"/>
        <v>0</v>
      </c>
      <c r="H1136" s="92">
        <f t="shared" si="146"/>
        <v>0</v>
      </c>
      <c r="I1136" s="96">
        <f>I1137</f>
        <v>62000</v>
      </c>
    </row>
    <row r="1137" spans="1:9" ht="22.5" x14ac:dyDescent="0.2">
      <c r="A1137" s="93" t="s">
        <v>154</v>
      </c>
      <c r="B1137" s="94" t="s">
        <v>519</v>
      </c>
      <c r="C1137" s="95" t="s">
        <v>372</v>
      </c>
      <c r="D1137" s="95" t="s">
        <v>548</v>
      </c>
      <c r="E1137" s="95" t="s">
        <v>155</v>
      </c>
      <c r="F1137" s="96">
        <f>F1138</f>
        <v>62000</v>
      </c>
      <c r="G1137" s="97">
        <f t="shared" si="145"/>
        <v>0</v>
      </c>
      <c r="H1137" s="92">
        <f t="shared" si="146"/>
        <v>0</v>
      </c>
      <c r="I1137" s="96">
        <f>I1138</f>
        <v>62000</v>
      </c>
    </row>
    <row r="1138" spans="1:9" ht="33.75" x14ac:dyDescent="0.2">
      <c r="A1138" s="93" t="s">
        <v>156</v>
      </c>
      <c r="B1138" s="94" t="s">
        <v>519</v>
      </c>
      <c r="C1138" s="95" t="s">
        <v>372</v>
      </c>
      <c r="D1138" s="95" t="s">
        <v>548</v>
      </c>
      <c r="E1138" s="95" t="s">
        <v>157</v>
      </c>
      <c r="F1138" s="96">
        <f>F1139+F1140</f>
        <v>62000</v>
      </c>
      <c r="G1138" s="97">
        <f t="shared" si="145"/>
        <v>0</v>
      </c>
      <c r="H1138" s="92">
        <f t="shared" si="146"/>
        <v>0</v>
      </c>
      <c r="I1138" s="96">
        <f>I1139+I1140</f>
        <v>62000</v>
      </c>
    </row>
    <row r="1139" spans="1:9" ht="45" x14ac:dyDescent="0.2">
      <c r="A1139" s="93" t="s">
        <v>526</v>
      </c>
      <c r="B1139" s="94" t="s">
        <v>519</v>
      </c>
      <c r="C1139" s="94" t="s">
        <v>372</v>
      </c>
      <c r="D1139" s="94" t="s">
        <v>548</v>
      </c>
      <c r="E1139" s="94" t="s">
        <v>527</v>
      </c>
      <c r="F1139" s="96">
        <v>0</v>
      </c>
      <c r="G1139" s="97">
        <f t="shared" si="145"/>
        <v>0</v>
      </c>
      <c r="H1139" s="98">
        <v>100</v>
      </c>
      <c r="I1139" s="96">
        <v>0</v>
      </c>
    </row>
    <row r="1140" spans="1:9" ht="33.75" x14ac:dyDescent="0.2">
      <c r="A1140" s="93" t="s">
        <v>160</v>
      </c>
      <c r="B1140" s="94" t="s">
        <v>519</v>
      </c>
      <c r="C1140" s="94" t="s">
        <v>372</v>
      </c>
      <c r="D1140" s="94" t="s">
        <v>548</v>
      </c>
      <c r="E1140" s="94" t="s">
        <v>161</v>
      </c>
      <c r="F1140" s="96">
        <v>62000</v>
      </c>
      <c r="G1140" s="97">
        <f t="shared" si="145"/>
        <v>0</v>
      </c>
      <c r="H1140" s="92">
        <f t="shared" si="146"/>
        <v>0</v>
      </c>
      <c r="I1140" s="96">
        <v>62000</v>
      </c>
    </row>
    <row r="1141" spans="1:9" x14ac:dyDescent="0.2">
      <c r="A1141" s="87" t="s">
        <v>467</v>
      </c>
      <c r="B1141" s="88" t="s">
        <v>519</v>
      </c>
      <c r="C1141" s="89" t="s">
        <v>468</v>
      </c>
      <c r="D1141" s="89"/>
      <c r="E1141" s="89"/>
      <c r="F1141" s="90">
        <f>F1142+F1153</f>
        <v>161955250</v>
      </c>
      <c r="G1141" s="91">
        <f t="shared" si="145"/>
        <v>84526857</v>
      </c>
      <c r="H1141" s="98">
        <f t="shared" si="146"/>
        <v>52.191489315721476</v>
      </c>
      <c r="I1141" s="90">
        <f>I1142+I1153</f>
        <v>246482107</v>
      </c>
    </row>
    <row r="1142" spans="1:9" x14ac:dyDescent="0.2">
      <c r="A1142" s="93" t="s">
        <v>469</v>
      </c>
      <c r="B1142" s="94" t="s">
        <v>519</v>
      </c>
      <c r="C1142" s="95" t="s">
        <v>470</v>
      </c>
      <c r="D1142" s="95"/>
      <c r="E1142" s="95"/>
      <c r="F1142" s="96">
        <f>F1143</f>
        <v>1176000</v>
      </c>
      <c r="G1142" s="97">
        <f t="shared" si="145"/>
        <v>3346415</v>
      </c>
      <c r="H1142" s="98">
        <f t="shared" si="146"/>
        <v>284.55909863945578</v>
      </c>
      <c r="I1142" s="96">
        <f>I1143</f>
        <v>4522415</v>
      </c>
    </row>
    <row r="1143" spans="1:9" ht="22.5" x14ac:dyDescent="0.2">
      <c r="A1143" s="99" t="s">
        <v>190</v>
      </c>
      <c r="B1143" s="94" t="s">
        <v>519</v>
      </c>
      <c r="C1143" s="95" t="s">
        <v>470</v>
      </c>
      <c r="D1143" s="95" t="s">
        <v>191</v>
      </c>
      <c r="E1143" s="95"/>
      <c r="F1143" s="96">
        <f>F1149</f>
        <v>1176000</v>
      </c>
      <c r="G1143" s="97">
        <f t="shared" si="145"/>
        <v>3346415</v>
      </c>
      <c r="H1143" s="98">
        <f t="shared" si="146"/>
        <v>284.55909863945578</v>
      </c>
      <c r="I1143" s="96">
        <f>I1144+I1149</f>
        <v>4522415</v>
      </c>
    </row>
    <row r="1144" spans="1:9" ht="45" x14ac:dyDescent="0.2">
      <c r="A1144" s="99" t="s">
        <v>695</v>
      </c>
      <c r="B1144" s="94" t="s">
        <v>519</v>
      </c>
      <c r="C1144" s="95" t="s">
        <v>470</v>
      </c>
      <c r="D1144" s="95" t="s">
        <v>560</v>
      </c>
      <c r="E1144" s="95"/>
      <c r="F1144" s="96">
        <v>0</v>
      </c>
      <c r="G1144" s="97">
        <f t="shared" si="145"/>
        <v>3346415</v>
      </c>
      <c r="H1144" s="98">
        <v>100</v>
      </c>
      <c r="I1144" s="96">
        <f>I1145</f>
        <v>3346415</v>
      </c>
    </row>
    <row r="1145" spans="1:9" ht="22.5" x14ac:dyDescent="0.2">
      <c r="A1145" s="93" t="s">
        <v>154</v>
      </c>
      <c r="B1145" s="94" t="s">
        <v>519</v>
      </c>
      <c r="C1145" s="95" t="s">
        <v>470</v>
      </c>
      <c r="D1145" s="95" t="s">
        <v>560</v>
      </c>
      <c r="E1145" s="95" t="s">
        <v>155</v>
      </c>
      <c r="F1145" s="96">
        <v>0</v>
      </c>
      <c r="G1145" s="97">
        <f t="shared" si="145"/>
        <v>3346415</v>
      </c>
      <c r="H1145" s="98">
        <v>100</v>
      </c>
      <c r="I1145" s="96">
        <f>I1146</f>
        <v>3346415</v>
      </c>
    </row>
    <row r="1146" spans="1:9" ht="33.75" x14ac:dyDescent="0.2">
      <c r="A1146" s="93" t="s">
        <v>156</v>
      </c>
      <c r="B1146" s="94" t="s">
        <v>519</v>
      </c>
      <c r="C1146" s="95" t="s">
        <v>470</v>
      </c>
      <c r="D1146" s="95" t="s">
        <v>560</v>
      </c>
      <c r="E1146" s="95" t="s">
        <v>157</v>
      </c>
      <c r="F1146" s="96">
        <v>0</v>
      </c>
      <c r="G1146" s="97">
        <f t="shared" si="145"/>
        <v>3346415</v>
      </c>
      <c r="H1146" s="98">
        <v>100</v>
      </c>
      <c r="I1146" s="96">
        <f>I1147+I1148</f>
        <v>3346415</v>
      </c>
    </row>
    <row r="1147" spans="1:9" ht="45" x14ac:dyDescent="0.2">
      <c r="A1147" s="93" t="s">
        <v>526</v>
      </c>
      <c r="B1147" s="94" t="s">
        <v>519</v>
      </c>
      <c r="C1147" s="95" t="s">
        <v>470</v>
      </c>
      <c r="D1147" s="95" t="s">
        <v>560</v>
      </c>
      <c r="E1147" s="95" t="s">
        <v>527</v>
      </c>
      <c r="F1147" s="96">
        <v>0</v>
      </c>
      <c r="G1147" s="97">
        <f t="shared" si="145"/>
        <v>1721769</v>
      </c>
      <c r="H1147" s="98">
        <v>100</v>
      </c>
      <c r="I1147" s="96">
        <v>1721769</v>
      </c>
    </row>
    <row r="1148" spans="1:9" ht="33.75" x14ac:dyDescent="0.2">
      <c r="A1148" s="93" t="s">
        <v>160</v>
      </c>
      <c r="B1148" s="94" t="s">
        <v>519</v>
      </c>
      <c r="C1148" s="95" t="s">
        <v>470</v>
      </c>
      <c r="D1148" s="95" t="s">
        <v>560</v>
      </c>
      <c r="E1148" s="95" t="s">
        <v>161</v>
      </c>
      <c r="F1148" s="96">
        <v>0</v>
      </c>
      <c r="G1148" s="97">
        <f t="shared" si="145"/>
        <v>1624646</v>
      </c>
      <c r="H1148" s="98">
        <v>100</v>
      </c>
      <c r="I1148" s="96">
        <v>1624646</v>
      </c>
    </row>
    <row r="1149" spans="1:9" ht="78.75" x14ac:dyDescent="0.2">
      <c r="A1149" s="93" t="s">
        <v>547</v>
      </c>
      <c r="B1149" s="94" t="s">
        <v>519</v>
      </c>
      <c r="C1149" s="95" t="s">
        <v>470</v>
      </c>
      <c r="D1149" s="95" t="s">
        <v>548</v>
      </c>
      <c r="E1149" s="95"/>
      <c r="F1149" s="96">
        <f>F1150</f>
        <v>1176000</v>
      </c>
      <c r="G1149" s="97">
        <f t="shared" si="145"/>
        <v>0</v>
      </c>
      <c r="H1149" s="92">
        <f t="shared" si="146"/>
        <v>0</v>
      </c>
      <c r="I1149" s="96">
        <f t="shared" ref="I1149:I1151" si="152">I1150</f>
        <v>1176000</v>
      </c>
    </row>
    <row r="1150" spans="1:9" ht="22.5" x14ac:dyDescent="0.2">
      <c r="A1150" s="93" t="s">
        <v>154</v>
      </c>
      <c r="B1150" s="94" t="s">
        <v>519</v>
      </c>
      <c r="C1150" s="95" t="s">
        <v>470</v>
      </c>
      <c r="D1150" s="95" t="s">
        <v>548</v>
      </c>
      <c r="E1150" s="95" t="s">
        <v>155</v>
      </c>
      <c r="F1150" s="96">
        <f>F1151</f>
        <v>1176000</v>
      </c>
      <c r="G1150" s="97">
        <f t="shared" si="145"/>
        <v>0</v>
      </c>
      <c r="H1150" s="92">
        <f t="shared" si="146"/>
        <v>0</v>
      </c>
      <c r="I1150" s="96">
        <f t="shared" si="152"/>
        <v>1176000</v>
      </c>
    </row>
    <row r="1151" spans="1:9" ht="33.75" x14ac:dyDescent="0.2">
      <c r="A1151" s="93" t="s">
        <v>156</v>
      </c>
      <c r="B1151" s="94" t="s">
        <v>519</v>
      </c>
      <c r="C1151" s="95" t="s">
        <v>470</v>
      </c>
      <c r="D1151" s="95" t="s">
        <v>548</v>
      </c>
      <c r="E1151" s="95" t="s">
        <v>157</v>
      </c>
      <c r="F1151" s="96">
        <f>F1152</f>
        <v>1176000</v>
      </c>
      <c r="G1151" s="97">
        <f t="shared" si="145"/>
        <v>0</v>
      </c>
      <c r="H1151" s="92">
        <f t="shared" si="146"/>
        <v>0</v>
      </c>
      <c r="I1151" s="96">
        <f t="shared" si="152"/>
        <v>1176000</v>
      </c>
    </row>
    <row r="1152" spans="1:9" ht="45" x14ac:dyDescent="0.2">
      <c r="A1152" s="93" t="s">
        <v>526</v>
      </c>
      <c r="B1152" s="94" t="s">
        <v>519</v>
      </c>
      <c r="C1152" s="94" t="s">
        <v>470</v>
      </c>
      <c r="D1152" s="94" t="s">
        <v>548</v>
      </c>
      <c r="E1152" s="94" t="s">
        <v>527</v>
      </c>
      <c r="F1152" s="96">
        <v>1176000</v>
      </c>
      <c r="G1152" s="97">
        <f t="shared" si="145"/>
        <v>0</v>
      </c>
      <c r="H1152" s="92">
        <f t="shared" si="146"/>
        <v>0</v>
      </c>
      <c r="I1152" s="96">
        <v>1176000</v>
      </c>
    </row>
    <row r="1153" spans="1:9" ht="22.5" x14ac:dyDescent="0.2">
      <c r="A1153" s="93" t="s">
        <v>490</v>
      </c>
      <c r="B1153" s="94" t="s">
        <v>519</v>
      </c>
      <c r="C1153" s="95" t="s">
        <v>491</v>
      </c>
      <c r="D1153" s="95"/>
      <c r="E1153" s="95"/>
      <c r="F1153" s="96">
        <f>F1154+F1162+F1174</f>
        <v>160779250</v>
      </c>
      <c r="G1153" s="97">
        <f t="shared" si="145"/>
        <v>81180442</v>
      </c>
      <c r="H1153" s="98">
        <f t="shared" si="146"/>
        <v>50.491865088312082</v>
      </c>
      <c r="I1153" s="96">
        <f>I1154+I1162+I1174</f>
        <v>241959692</v>
      </c>
    </row>
    <row r="1154" spans="1:9" ht="22.5" x14ac:dyDescent="0.2">
      <c r="A1154" s="93" t="s">
        <v>471</v>
      </c>
      <c r="B1154" s="94" t="s">
        <v>519</v>
      </c>
      <c r="C1154" s="95" t="s">
        <v>491</v>
      </c>
      <c r="D1154" s="95" t="s">
        <v>472</v>
      </c>
      <c r="E1154" s="95"/>
      <c r="F1154" s="96">
        <v>0</v>
      </c>
      <c r="G1154" s="97">
        <f t="shared" si="145"/>
        <v>6630893</v>
      </c>
      <c r="H1154" s="98">
        <v>100</v>
      </c>
      <c r="I1154" s="96">
        <f>I1155</f>
        <v>6630893</v>
      </c>
    </row>
    <row r="1155" spans="1:9" ht="22.5" x14ac:dyDescent="0.2">
      <c r="A1155" s="93" t="s">
        <v>207</v>
      </c>
      <c r="B1155" s="94" t="s">
        <v>519</v>
      </c>
      <c r="C1155" s="95" t="s">
        <v>491</v>
      </c>
      <c r="D1155" s="95" t="s">
        <v>473</v>
      </c>
      <c r="E1155" s="95"/>
      <c r="F1155" s="96">
        <v>0</v>
      </c>
      <c r="G1155" s="97">
        <f t="shared" si="145"/>
        <v>6630893</v>
      </c>
      <c r="H1155" s="98">
        <v>100</v>
      </c>
      <c r="I1155" s="96">
        <f>I1156+I1159</f>
        <v>6630893</v>
      </c>
    </row>
    <row r="1156" spans="1:9" ht="22.5" x14ac:dyDescent="0.2">
      <c r="A1156" s="93" t="s">
        <v>154</v>
      </c>
      <c r="B1156" s="94" t="s">
        <v>519</v>
      </c>
      <c r="C1156" s="95" t="s">
        <v>491</v>
      </c>
      <c r="D1156" s="95" t="s">
        <v>473</v>
      </c>
      <c r="E1156" s="95" t="s">
        <v>155</v>
      </c>
      <c r="F1156" s="96">
        <v>0</v>
      </c>
      <c r="G1156" s="97">
        <f t="shared" si="145"/>
        <v>800000</v>
      </c>
      <c r="H1156" s="98">
        <v>100</v>
      </c>
      <c r="I1156" s="96">
        <f>I1157</f>
        <v>800000</v>
      </c>
    </row>
    <row r="1157" spans="1:9" ht="33.75" x14ac:dyDescent="0.2">
      <c r="A1157" s="93" t="s">
        <v>156</v>
      </c>
      <c r="B1157" s="94" t="s">
        <v>519</v>
      </c>
      <c r="C1157" s="95" t="s">
        <v>491</v>
      </c>
      <c r="D1157" s="95" t="s">
        <v>473</v>
      </c>
      <c r="E1157" s="95" t="s">
        <v>157</v>
      </c>
      <c r="F1157" s="96">
        <v>0</v>
      </c>
      <c r="G1157" s="97">
        <f t="shared" si="145"/>
        <v>800000</v>
      </c>
      <c r="H1157" s="98">
        <v>100</v>
      </c>
      <c r="I1157" s="96">
        <f>I1158</f>
        <v>800000</v>
      </c>
    </row>
    <row r="1158" spans="1:9" ht="33.75" x14ac:dyDescent="0.2">
      <c r="A1158" s="93" t="s">
        <v>160</v>
      </c>
      <c r="B1158" s="94" t="s">
        <v>519</v>
      </c>
      <c r="C1158" s="95" t="s">
        <v>491</v>
      </c>
      <c r="D1158" s="95" t="s">
        <v>473</v>
      </c>
      <c r="E1158" s="95" t="s">
        <v>161</v>
      </c>
      <c r="F1158" s="96">
        <v>0</v>
      </c>
      <c r="G1158" s="97">
        <f t="shared" si="145"/>
        <v>800000</v>
      </c>
      <c r="H1158" s="98">
        <v>100</v>
      </c>
      <c r="I1158" s="96">
        <v>800000</v>
      </c>
    </row>
    <row r="1159" spans="1:9" x14ac:dyDescent="0.2">
      <c r="A1159" s="93" t="s">
        <v>528</v>
      </c>
      <c r="B1159" s="94" t="s">
        <v>519</v>
      </c>
      <c r="C1159" s="95" t="s">
        <v>491</v>
      </c>
      <c r="D1159" s="95" t="s">
        <v>473</v>
      </c>
      <c r="E1159" s="95" t="s">
        <v>529</v>
      </c>
      <c r="F1159" s="96">
        <v>0</v>
      </c>
      <c r="G1159" s="97">
        <f t="shared" si="145"/>
        <v>5830893</v>
      </c>
      <c r="H1159" s="98">
        <v>100</v>
      </c>
      <c r="I1159" s="96">
        <f>I1160</f>
        <v>5830893</v>
      </c>
    </row>
    <row r="1160" spans="1:9" ht="45" x14ac:dyDescent="0.2">
      <c r="A1160" s="93" t="s">
        <v>530</v>
      </c>
      <c r="B1160" s="94" t="s">
        <v>519</v>
      </c>
      <c r="C1160" s="95" t="s">
        <v>491</v>
      </c>
      <c r="D1160" s="95" t="s">
        <v>473</v>
      </c>
      <c r="E1160" s="95" t="s">
        <v>531</v>
      </c>
      <c r="F1160" s="96">
        <v>0</v>
      </c>
      <c r="G1160" s="97">
        <f t="shared" si="145"/>
        <v>5830893</v>
      </c>
      <c r="H1160" s="98">
        <v>100</v>
      </c>
      <c r="I1160" s="96">
        <f>I1161</f>
        <v>5830893</v>
      </c>
    </row>
    <row r="1161" spans="1:9" ht="56.25" x14ac:dyDescent="0.2">
      <c r="A1161" s="93" t="s">
        <v>688</v>
      </c>
      <c r="B1161" s="94" t="s">
        <v>519</v>
      </c>
      <c r="C1161" s="95" t="s">
        <v>491</v>
      </c>
      <c r="D1161" s="95" t="s">
        <v>473</v>
      </c>
      <c r="E1161" s="95" t="s">
        <v>533</v>
      </c>
      <c r="F1161" s="96">
        <v>0</v>
      </c>
      <c r="G1161" s="97">
        <f t="shared" si="145"/>
        <v>5830893</v>
      </c>
      <c r="H1161" s="98">
        <v>100</v>
      </c>
      <c r="I1161" s="96">
        <v>5830893</v>
      </c>
    </row>
    <row r="1162" spans="1:9" x14ac:dyDescent="0.2">
      <c r="A1162" s="93" t="s">
        <v>227</v>
      </c>
      <c r="B1162" s="94" t="s">
        <v>519</v>
      </c>
      <c r="C1162" s="95" t="s">
        <v>491</v>
      </c>
      <c r="D1162" s="95" t="s">
        <v>228</v>
      </c>
      <c r="E1162" s="95"/>
      <c r="F1162" s="96">
        <f>F1163+F1168</f>
        <v>140542000</v>
      </c>
      <c r="G1162" s="97">
        <f t="shared" ref="G1162:G1225" si="153">I1162-F1162</f>
        <v>73086086</v>
      </c>
      <c r="H1162" s="98">
        <f t="shared" ref="H1162:H1225" si="154">G1162/F1162*100</f>
        <v>52.003021160934097</v>
      </c>
      <c r="I1162" s="96">
        <f>I1163+I1168</f>
        <v>213628086</v>
      </c>
    </row>
    <row r="1163" spans="1:9" ht="45" x14ac:dyDescent="0.2">
      <c r="A1163" s="93" t="s">
        <v>691</v>
      </c>
      <c r="B1163" s="94" t="s">
        <v>519</v>
      </c>
      <c r="C1163" s="95" t="s">
        <v>491</v>
      </c>
      <c r="D1163" s="95" t="s">
        <v>689</v>
      </c>
      <c r="E1163" s="95"/>
      <c r="F1163" s="96">
        <f>F1164</f>
        <v>0</v>
      </c>
      <c r="G1163" s="97">
        <f t="shared" si="153"/>
        <v>45504387</v>
      </c>
      <c r="H1163" s="98">
        <v>100</v>
      </c>
      <c r="I1163" s="96">
        <f t="shared" ref="I1163:I1166" si="155">I1164</f>
        <v>45504387</v>
      </c>
    </row>
    <row r="1164" spans="1:9" ht="56.25" x14ac:dyDescent="0.2">
      <c r="A1164" s="93" t="s">
        <v>692</v>
      </c>
      <c r="B1164" s="94" t="s">
        <v>519</v>
      </c>
      <c r="C1164" s="95" t="s">
        <v>491</v>
      </c>
      <c r="D1164" s="95" t="s">
        <v>694</v>
      </c>
      <c r="E1164" s="95"/>
      <c r="F1164" s="96">
        <v>0</v>
      </c>
      <c r="G1164" s="97">
        <f t="shared" si="153"/>
        <v>45504387</v>
      </c>
      <c r="H1164" s="98">
        <v>100</v>
      </c>
      <c r="I1164" s="96">
        <f t="shared" si="155"/>
        <v>45504387</v>
      </c>
    </row>
    <row r="1165" spans="1:9" x14ac:dyDescent="0.2">
      <c r="A1165" s="93" t="s">
        <v>528</v>
      </c>
      <c r="B1165" s="94" t="s">
        <v>519</v>
      </c>
      <c r="C1165" s="95" t="s">
        <v>491</v>
      </c>
      <c r="D1165" s="95" t="s">
        <v>694</v>
      </c>
      <c r="E1165" s="95" t="s">
        <v>529</v>
      </c>
      <c r="F1165" s="96">
        <v>0</v>
      </c>
      <c r="G1165" s="97">
        <f t="shared" si="153"/>
        <v>45504387</v>
      </c>
      <c r="H1165" s="98">
        <v>100</v>
      </c>
      <c r="I1165" s="96">
        <f t="shared" si="155"/>
        <v>45504387</v>
      </c>
    </row>
    <row r="1166" spans="1:9" ht="45" x14ac:dyDescent="0.2">
      <c r="A1166" s="93" t="s">
        <v>530</v>
      </c>
      <c r="B1166" s="94" t="s">
        <v>519</v>
      </c>
      <c r="C1166" s="95" t="s">
        <v>491</v>
      </c>
      <c r="D1166" s="95" t="s">
        <v>694</v>
      </c>
      <c r="E1166" s="95" t="s">
        <v>531</v>
      </c>
      <c r="F1166" s="96">
        <v>0</v>
      </c>
      <c r="G1166" s="97">
        <f t="shared" si="153"/>
        <v>45504387</v>
      </c>
      <c r="H1166" s="98">
        <v>100</v>
      </c>
      <c r="I1166" s="96">
        <f t="shared" si="155"/>
        <v>45504387</v>
      </c>
    </row>
    <row r="1167" spans="1:9" ht="56.25" x14ac:dyDescent="0.2">
      <c r="A1167" s="93" t="s">
        <v>688</v>
      </c>
      <c r="B1167" s="94" t="s">
        <v>519</v>
      </c>
      <c r="C1167" s="95" t="s">
        <v>491</v>
      </c>
      <c r="D1167" s="95" t="s">
        <v>694</v>
      </c>
      <c r="E1167" s="95" t="s">
        <v>533</v>
      </c>
      <c r="F1167" s="96">
        <v>0</v>
      </c>
      <c r="G1167" s="97">
        <f t="shared" si="153"/>
        <v>45504387</v>
      </c>
      <c r="H1167" s="98">
        <v>100</v>
      </c>
      <c r="I1167" s="96">
        <v>45504387</v>
      </c>
    </row>
    <row r="1168" spans="1:9" ht="45" x14ac:dyDescent="0.2">
      <c r="A1168" s="99" t="s">
        <v>555</v>
      </c>
      <c r="B1168" s="94" t="s">
        <v>519</v>
      </c>
      <c r="C1168" s="95" t="s">
        <v>491</v>
      </c>
      <c r="D1168" s="95" t="s">
        <v>556</v>
      </c>
      <c r="E1168" s="95"/>
      <c r="F1168" s="96">
        <f>F1169</f>
        <v>140542000</v>
      </c>
      <c r="G1168" s="97">
        <f t="shared" si="153"/>
        <v>27581699</v>
      </c>
      <c r="H1168" s="98">
        <f t="shared" si="154"/>
        <v>19.625235872550554</v>
      </c>
      <c r="I1168" s="96">
        <f t="shared" ref="I1168:I1171" si="156">I1169</f>
        <v>168123699</v>
      </c>
    </row>
    <row r="1169" spans="1:9" ht="33.75" x14ac:dyDescent="0.2">
      <c r="A1169" s="99" t="s">
        <v>557</v>
      </c>
      <c r="B1169" s="94" t="s">
        <v>519</v>
      </c>
      <c r="C1169" s="95" t="s">
        <v>491</v>
      </c>
      <c r="D1169" s="95" t="s">
        <v>558</v>
      </c>
      <c r="E1169" s="95"/>
      <c r="F1169" s="96">
        <f>F1170</f>
        <v>140542000</v>
      </c>
      <c r="G1169" s="97">
        <f t="shared" si="153"/>
        <v>27581699</v>
      </c>
      <c r="H1169" s="98">
        <f t="shared" si="154"/>
        <v>19.625235872550554</v>
      </c>
      <c r="I1169" s="96">
        <f t="shared" si="156"/>
        <v>168123699</v>
      </c>
    </row>
    <row r="1170" spans="1:9" x14ac:dyDescent="0.2">
      <c r="A1170" s="93" t="s">
        <v>528</v>
      </c>
      <c r="B1170" s="94" t="s">
        <v>519</v>
      </c>
      <c r="C1170" s="95" t="s">
        <v>491</v>
      </c>
      <c r="D1170" s="95" t="s">
        <v>558</v>
      </c>
      <c r="E1170" s="95" t="s">
        <v>529</v>
      </c>
      <c r="F1170" s="96">
        <f>F1171</f>
        <v>140542000</v>
      </c>
      <c r="G1170" s="97">
        <f t="shared" si="153"/>
        <v>27581699</v>
      </c>
      <c r="H1170" s="98">
        <f t="shared" si="154"/>
        <v>19.625235872550554</v>
      </c>
      <c r="I1170" s="96">
        <f t="shared" si="156"/>
        <v>168123699</v>
      </c>
    </row>
    <row r="1171" spans="1:9" ht="45" x14ac:dyDescent="0.2">
      <c r="A1171" s="93" t="s">
        <v>530</v>
      </c>
      <c r="B1171" s="94" t="s">
        <v>519</v>
      </c>
      <c r="C1171" s="95" t="s">
        <v>491</v>
      </c>
      <c r="D1171" s="95" t="s">
        <v>558</v>
      </c>
      <c r="E1171" s="95" t="s">
        <v>531</v>
      </c>
      <c r="F1171" s="96">
        <f>F1172</f>
        <v>140542000</v>
      </c>
      <c r="G1171" s="97">
        <f t="shared" si="153"/>
        <v>27581699</v>
      </c>
      <c r="H1171" s="98">
        <f t="shared" si="154"/>
        <v>19.625235872550554</v>
      </c>
      <c r="I1171" s="96">
        <f t="shared" si="156"/>
        <v>168123699</v>
      </c>
    </row>
    <row r="1172" spans="1:9" ht="56.25" x14ac:dyDescent="0.2">
      <c r="A1172" s="93" t="s">
        <v>532</v>
      </c>
      <c r="B1172" s="94" t="s">
        <v>519</v>
      </c>
      <c r="C1172" s="94" t="s">
        <v>491</v>
      </c>
      <c r="D1172" s="94" t="s">
        <v>558</v>
      </c>
      <c r="E1172" s="95" t="s">
        <v>533</v>
      </c>
      <c r="F1172" s="96">
        <v>140542000</v>
      </c>
      <c r="G1172" s="97">
        <f t="shared" si="153"/>
        <v>27581699</v>
      </c>
      <c r="H1172" s="98">
        <f t="shared" si="154"/>
        <v>19.625235872550554</v>
      </c>
      <c r="I1172" s="96">
        <v>168123699</v>
      </c>
    </row>
    <row r="1173" spans="1:9" ht="22.5" x14ac:dyDescent="0.2">
      <c r="A1173" s="99" t="s">
        <v>190</v>
      </c>
      <c r="B1173" s="94" t="s">
        <v>519</v>
      </c>
      <c r="C1173" s="95" t="s">
        <v>491</v>
      </c>
      <c r="D1173" s="95" t="s">
        <v>191</v>
      </c>
      <c r="E1173" s="94"/>
      <c r="F1173" s="96">
        <f>F1174</f>
        <v>20237250</v>
      </c>
      <c r="G1173" s="97">
        <f t="shared" si="153"/>
        <v>1463463</v>
      </c>
      <c r="H1173" s="98">
        <f t="shared" si="154"/>
        <v>7.2315309639402585</v>
      </c>
      <c r="I1173" s="96">
        <f>I1174</f>
        <v>21700713</v>
      </c>
    </row>
    <row r="1174" spans="1:9" ht="45" x14ac:dyDescent="0.2">
      <c r="A1174" s="99" t="s">
        <v>559</v>
      </c>
      <c r="B1174" s="94" t="s">
        <v>519</v>
      </c>
      <c r="C1174" s="95" t="s">
        <v>491</v>
      </c>
      <c r="D1174" s="95" t="s">
        <v>560</v>
      </c>
      <c r="E1174" s="95"/>
      <c r="F1174" s="96">
        <f t="shared" ref="F1174:I1176" si="157">F1175</f>
        <v>20237250</v>
      </c>
      <c r="G1174" s="97">
        <f t="shared" si="153"/>
        <v>1463463</v>
      </c>
      <c r="H1174" s="98">
        <f t="shared" si="154"/>
        <v>7.2315309639402585</v>
      </c>
      <c r="I1174" s="96">
        <f t="shared" si="157"/>
        <v>21700713</v>
      </c>
    </row>
    <row r="1175" spans="1:9" x14ac:dyDescent="0.2">
      <c r="A1175" s="93" t="s">
        <v>528</v>
      </c>
      <c r="B1175" s="94" t="s">
        <v>519</v>
      </c>
      <c r="C1175" s="95" t="s">
        <v>491</v>
      </c>
      <c r="D1175" s="95" t="s">
        <v>560</v>
      </c>
      <c r="E1175" s="95" t="s">
        <v>529</v>
      </c>
      <c r="F1175" s="96">
        <f t="shared" si="157"/>
        <v>20237250</v>
      </c>
      <c r="G1175" s="97">
        <f t="shared" si="153"/>
        <v>1463463</v>
      </c>
      <c r="H1175" s="98">
        <f t="shared" si="154"/>
        <v>7.2315309639402585</v>
      </c>
      <c r="I1175" s="96">
        <f t="shared" si="157"/>
        <v>21700713</v>
      </c>
    </row>
    <row r="1176" spans="1:9" ht="45" x14ac:dyDescent="0.2">
      <c r="A1176" s="93" t="s">
        <v>530</v>
      </c>
      <c r="B1176" s="94" t="s">
        <v>519</v>
      </c>
      <c r="C1176" s="95" t="s">
        <v>491</v>
      </c>
      <c r="D1176" s="95" t="s">
        <v>560</v>
      </c>
      <c r="E1176" s="95" t="s">
        <v>531</v>
      </c>
      <c r="F1176" s="96">
        <f t="shared" si="157"/>
        <v>20237250</v>
      </c>
      <c r="G1176" s="97">
        <f t="shared" si="153"/>
        <v>1463463</v>
      </c>
      <c r="H1176" s="98">
        <f t="shared" si="154"/>
        <v>7.2315309639402585</v>
      </c>
      <c r="I1176" s="96">
        <f t="shared" si="157"/>
        <v>21700713</v>
      </c>
    </row>
    <row r="1177" spans="1:9" ht="56.25" x14ac:dyDescent="0.2">
      <c r="A1177" s="93" t="s">
        <v>532</v>
      </c>
      <c r="B1177" s="94" t="s">
        <v>519</v>
      </c>
      <c r="C1177" s="94" t="s">
        <v>491</v>
      </c>
      <c r="D1177" s="94" t="s">
        <v>560</v>
      </c>
      <c r="E1177" s="95" t="s">
        <v>533</v>
      </c>
      <c r="F1177" s="96">
        <v>20237250</v>
      </c>
      <c r="G1177" s="97">
        <f t="shared" si="153"/>
        <v>1463463</v>
      </c>
      <c r="H1177" s="98">
        <f t="shared" si="154"/>
        <v>7.2315309639402585</v>
      </c>
      <c r="I1177" s="96">
        <v>21700713</v>
      </c>
    </row>
    <row r="1178" spans="1:9" x14ac:dyDescent="0.2">
      <c r="A1178" s="87" t="s">
        <v>505</v>
      </c>
      <c r="B1178" s="88" t="s">
        <v>519</v>
      </c>
      <c r="C1178" s="89" t="s">
        <v>506</v>
      </c>
      <c r="D1178" s="95"/>
      <c r="E1178" s="95"/>
      <c r="F1178" s="90">
        <v>0</v>
      </c>
      <c r="G1178" s="91">
        <f t="shared" si="153"/>
        <v>388212775</v>
      </c>
      <c r="H1178" s="98">
        <v>100</v>
      </c>
      <c r="I1178" s="90">
        <f>I1179</f>
        <v>388212775</v>
      </c>
    </row>
    <row r="1179" spans="1:9" x14ac:dyDescent="0.2">
      <c r="A1179" s="93" t="s">
        <v>512</v>
      </c>
      <c r="B1179" s="94" t="s">
        <v>519</v>
      </c>
      <c r="C1179" s="95" t="s">
        <v>513</v>
      </c>
      <c r="D1179" s="70"/>
      <c r="E1179" s="95"/>
      <c r="F1179" s="96">
        <v>0</v>
      </c>
      <c r="G1179" s="97">
        <f t="shared" si="153"/>
        <v>388212775</v>
      </c>
      <c r="H1179" s="98">
        <v>100</v>
      </c>
      <c r="I1179" s="96">
        <f>I1180+I1188+I1198</f>
        <v>388212775</v>
      </c>
    </row>
    <row r="1180" spans="1:9" ht="22.5" x14ac:dyDescent="0.2">
      <c r="A1180" s="93" t="s">
        <v>509</v>
      </c>
      <c r="B1180" s="94" t="s">
        <v>519</v>
      </c>
      <c r="C1180" s="95" t="s">
        <v>513</v>
      </c>
      <c r="D1180" s="95" t="s">
        <v>510</v>
      </c>
      <c r="E1180" s="95"/>
      <c r="F1180" s="96">
        <v>0</v>
      </c>
      <c r="G1180" s="97">
        <f t="shared" si="153"/>
        <v>247719791</v>
      </c>
      <c r="H1180" s="98">
        <v>100</v>
      </c>
      <c r="I1180" s="96">
        <f>I1181</f>
        <v>247719791</v>
      </c>
    </row>
    <row r="1181" spans="1:9" ht="22.5" x14ac:dyDescent="0.2">
      <c r="A1181" s="93" t="s">
        <v>207</v>
      </c>
      <c r="B1181" s="94" t="s">
        <v>519</v>
      </c>
      <c r="C1181" s="95" t="s">
        <v>513</v>
      </c>
      <c r="D1181" s="95" t="s">
        <v>511</v>
      </c>
      <c r="E1181" s="95"/>
      <c r="F1181" s="96">
        <v>0</v>
      </c>
      <c r="G1181" s="97">
        <f t="shared" si="153"/>
        <v>247719791</v>
      </c>
      <c r="H1181" s="98">
        <v>100</v>
      </c>
      <c r="I1181" s="96">
        <f>I1182+I1186</f>
        <v>247719791</v>
      </c>
    </row>
    <row r="1182" spans="1:9" ht="22.5" x14ac:dyDescent="0.2">
      <c r="A1182" s="93" t="s">
        <v>154</v>
      </c>
      <c r="B1182" s="94" t="s">
        <v>519</v>
      </c>
      <c r="C1182" s="95" t="s">
        <v>513</v>
      </c>
      <c r="D1182" s="95" t="s">
        <v>511</v>
      </c>
      <c r="E1182" s="95" t="s">
        <v>155</v>
      </c>
      <c r="F1182" s="96">
        <v>0</v>
      </c>
      <c r="G1182" s="97">
        <f t="shared" si="153"/>
        <v>6086082</v>
      </c>
      <c r="H1182" s="98">
        <v>100</v>
      </c>
      <c r="I1182" s="96">
        <f>I1183</f>
        <v>6086082</v>
      </c>
    </row>
    <row r="1183" spans="1:9" ht="33.75" x14ac:dyDescent="0.2">
      <c r="A1183" s="93" t="s">
        <v>156</v>
      </c>
      <c r="B1183" s="94" t="s">
        <v>519</v>
      </c>
      <c r="C1183" s="95" t="s">
        <v>513</v>
      </c>
      <c r="D1183" s="95" t="s">
        <v>511</v>
      </c>
      <c r="E1183" s="95" t="s">
        <v>157</v>
      </c>
      <c r="F1183" s="96">
        <v>0</v>
      </c>
      <c r="G1183" s="97">
        <f t="shared" si="153"/>
        <v>6086082</v>
      </c>
      <c r="H1183" s="98">
        <v>100</v>
      </c>
      <c r="I1183" s="96">
        <f>I1184</f>
        <v>6086082</v>
      </c>
    </row>
    <row r="1184" spans="1:9" ht="33.75" x14ac:dyDescent="0.2">
      <c r="A1184" s="93" t="s">
        <v>160</v>
      </c>
      <c r="B1184" s="94" t="s">
        <v>519</v>
      </c>
      <c r="C1184" s="95" t="s">
        <v>513</v>
      </c>
      <c r="D1184" s="95" t="s">
        <v>511</v>
      </c>
      <c r="E1184" s="95" t="s">
        <v>161</v>
      </c>
      <c r="F1184" s="96">
        <v>0</v>
      </c>
      <c r="G1184" s="97">
        <v>6086082</v>
      </c>
      <c r="H1184" s="98">
        <v>100</v>
      </c>
      <c r="I1184" s="96">
        <v>6086082</v>
      </c>
    </row>
    <row r="1185" spans="1:9" x14ac:dyDescent="0.2">
      <c r="A1185" s="93" t="s">
        <v>528</v>
      </c>
      <c r="B1185" s="94" t="s">
        <v>519</v>
      </c>
      <c r="C1185" s="95" t="s">
        <v>513</v>
      </c>
      <c r="D1185" s="95" t="s">
        <v>511</v>
      </c>
      <c r="E1185" s="95" t="s">
        <v>529</v>
      </c>
      <c r="F1185" s="96">
        <v>0</v>
      </c>
      <c r="G1185" s="97">
        <f t="shared" si="153"/>
        <v>241633709</v>
      </c>
      <c r="H1185" s="98">
        <v>100</v>
      </c>
      <c r="I1185" s="96">
        <f>I1186</f>
        <v>241633709</v>
      </c>
    </row>
    <row r="1186" spans="1:9" ht="56.25" x14ac:dyDescent="0.2">
      <c r="A1186" s="93" t="s">
        <v>688</v>
      </c>
      <c r="B1186" s="94" t="s">
        <v>519</v>
      </c>
      <c r="C1186" s="95" t="s">
        <v>513</v>
      </c>
      <c r="D1186" s="95" t="s">
        <v>511</v>
      </c>
      <c r="E1186" s="95" t="s">
        <v>529</v>
      </c>
      <c r="F1186" s="96">
        <v>0</v>
      </c>
      <c r="G1186" s="97">
        <f t="shared" si="153"/>
        <v>241633709</v>
      </c>
      <c r="H1186" s="98">
        <v>100</v>
      </c>
      <c r="I1186" s="96">
        <f>I1187</f>
        <v>241633709</v>
      </c>
    </row>
    <row r="1187" spans="1:9" s="105" customFormat="1" ht="56.25" x14ac:dyDescent="0.2">
      <c r="A1187" s="100" t="s">
        <v>688</v>
      </c>
      <c r="B1187" s="101" t="s">
        <v>519</v>
      </c>
      <c r="C1187" s="102" t="s">
        <v>513</v>
      </c>
      <c r="D1187" s="102" t="s">
        <v>511</v>
      </c>
      <c r="E1187" s="102" t="s">
        <v>533</v>
      </c>
      <c r="F1187" s="96">
        <v>0</v>
      </c>
      <c r="G1187" s="104">
        <f t="shared" si="153"/>
        <v>241633709</v>
      </c>
      <c r="H1187" s="98">
        <v>100</v>
      </c>
      <c r="I1187" s="103">
        <v>241633709</v>
      </c>
    </row>
    <row r="1188" spans="1:9" x14ac:dyDescent="0.2">
      <c r="A1188" s="93" t="s">
        <v>227</v>
      </c>
      <c r="B1188" s="94" t="s">
        <v>519</v>
      </c>
      <c r="C1188" s="95" t="s">
        <v>513</v>
      </c>
      <c r="D1188" s="95" t="s">
        <v>228</v>
      </c>
      <c r="E1188" s="95"/>
      <c r="F1188" s="96">
        <v>0</v>
      </c>
      <c r="G1188" s="97">
        <f t="shared" si="153"/>
        <v>118504009</v>
      </c>
      <c r="H1188" s="98">
        <v>100</v>
      </c>
      <c r="I1188" s="96">
        <f>I1189+I1194</f>
        <v>118504009</v>
      </c>
    </row>
    <row r="1189" spans="1:9" ht="45" x14ac:dyDescent="0.2">
      <c r="A1189" s="93" t="s">
        <v>691</v>
      </c>
      <c r="B1189" s="94" t="s">
        <v>519</v>
      </c>
      <c r="C1189" s="95" t="s">
        <v>513</v>
      </c>
      <c r="D1189" s="95" t="s">
        <v>689</v>
      </c>
      <c r="E1189" s="95"/>
      <c r="F1189" s="96">
        <v>0</v>
      </c>
      <c r="G1189" s="97">
        <f t="shared" si="153"/>
        <v>118055609</v>
      </c>
      <c r="H1189" s="98">
        <v>100</v>
      </c>
      <c r="I1189" s="96">
        <f t="shared" ref="I1189:I1192" si="158">I1190</f>
        <v>118055609</v>
      </c>
    </row>
    <row r="1190" spans="1:9" ht="56.25" x14ac:dyDescent="0.2">
      <c r="A1190" s="93" t="s">
        <v>692</v>
      </c>
      <c r="B1190" s="94" t="s">
        <v>519</v>
      </c>
      <c r="C1190" s="95" t="s">
        <v>513</v>
      </c>
      <c r="D1190" s="95" t="s">
        <v>690</v>
      </c>
      <c r="E1190" s="95"/>
      <c r="F1190" s="96">
        <v>0</v>
      </c>
      <c r="G1190" s="97">
        <f t="shared" si="153"/>
        <v>118055609</v>
      </c>
      <c r="H1190" s="98">
        <v>100</v>
      </c>
      <c r="I1190" s="96">
        <f t="shared" si="158"/>
        <v>118055609</v>
      </c>
    </row>
    <row r="1191" spans="1:9" x14ac:dyDescent="0.2">
      <c r="A1191" s="93" t="s">
        <v>528</v>
      </c>
      <c r="B1191" s="94" t="s">
        <v>519</v>
      </c>
      <c r="C1191" s="95" t="s">
        <v>513</v>
      </c>
      <c r="D1191" s="95" t="s">
        <v>690</v>
      </c>
      <c r="E1191" s="95" t="s">
        <v>529</v>
      </c>
      <c r="F1191" s="96">
        <v>0</v>
      </c>
      <c r="G1191" s="97">
        <f t="shared" si="153"/>
        <v>118055609</v>
      </c>
      <c r="H1191" s="98">
        <v>100</v>
      </c>
      <c r="I1191" s="96">
        <f t="shared" si="158"/>
        <v>118055609</v>
      </c>
    </row>
    <row r="1192" spans="1:9" ht="56.25" x14ac:dyDescent="0.2">
      <c r="A1192" s="93" t="s">
        <v>688</v>
      </c>
      <c r="B1192" s="94" t="s">
        <v>519</v>
      </c>
      <c r="C1192" s="95" t="s">
        <v>513</v>
      </c>
      <c r="D1192" s="95" t="s">
        <v>690</v>
      </c>
      <c r="E1192" s="95" t="s">
        <v>531</v>
      </c>
      <c r="F1192" s="96">
        <v>0</v>
      </c>
      <c r="G1192" s="97">
        <f t="shared" si="153"/>
        <v>118055609</v>
      </c>
      <c r="H1192" s="98">
        <v>100</v>
      </c>
      <c r="I1192" s="96">
        <f t="shared" si="158"/>
        <v>118055609</v>
      </c>
    </row>
    <row r="1193" spans="1:9" ht="56.25" x14ac:dyDescent="0.2">
      <c r="A1193" s="93" t="s">
        <v>688</v>
      </c>
      <c r="B1193" s="94" t="s">
        <v>519</v>
      </c>
      <c r="C1193" s="95" t="s">
        <v>513</v>
      </c>
      <c r="D1193" s="95" t="s">
        <v>690</v>
      </c>
      <c r="E1193" s="95" t="s">
        <v>533</v>
      </c>
      <c r="F1193" s="96">
        <v>0</v>
      </c>
      <c r="G1193" s="97">
        <f t="shared" si="153"/>
        <v>118055609</v>
      </c>
      <c r="H1193" s="98">
        <v>100</v>
      </c>
      <c r="I1193" s="96">
        <v>118055609</v>
      </c>
    </row>
    <row r="1194" spans="1:9" ht="45" x14ac:dyDescent="0.2">
      <c r="A1194" s="93" t="s">
        <v>693</v>
      </c>
      <c r="B1194" s="94" t="s">
        <v>519</v>
      </c>
      <c r="C1194" s="95" t="s">
        <v>513</v>
      </c>
      <c r="D1194" s="95" t="s">
        <v>550</v>
      </c>
      <c r="E1194" s="95"/>
      <c r="F1194" s="96">
        <v>0</v>
      </c>
      <c r="G1194" s="97">
        <f t="shared" si="153"/>
        <v>448400</v>
      </c>
      <c r="H1194" s="98">
        <v>100</v>
      </c>
      <c r="I1194" s="96">
        <f t="shared" ref="I1194:I1196" si="159">I1195</f>
        <v>448400</v>
      </c>
    </row>
    <row r="1195" spans="1:9" ht="22.5" x14ac:dyDescent="0.2">
      <c r="A1195" s="93" t="s">
        <v>154</v>
      </c>
      <c r="B1195" s="94" t="s">
        <v>519</v>
      </c>
      <c r="C1195" s="95" t="s">
        <v>513</v>
      </c>
      <c r="D1195" s="95" t="s">
        <v>550</v>
      </c>
      <c r="E1195" s="95" t="s">
        <v>155</v>
      </c>
      <c r="F1195" s="96">
        <v>0</v>
      </c>
      <c r="G1195" s="97">
        <f t="shared" si="153"/>
        <v>448400</v>
      </c>
      <c r="H1195" s="98">
        <v>100</v>
      </c>
      <c r="I1195" s="96">
        <f t="shared" si="159"/>
        <v>448400</v>
      </c>
    </row>
    <row r="1196" spans="1:9" ht="33.75" x14ac:dyDescent="0.2">
      <c r="A1196" s="93" t="s">
        <v>156</v>
      </c>
      <c r="B1196" s="94" t="s">
        <v>519</v>
      </c>
      <c r="C1196" s="95" t="s">
        <v>513</v>
      </c>
      <c r="D1196" s="95" t="s">
        <v>550</v>
      </c>
      <c r="E1196" s="95" t="s">
        <v>157</v>
      </c>
      <c r="F1196" s="96">
        <v>0</v>
      </c>
      <c r="G1196" s="97">
        <f t="shared" si="153"/>
        <v>448400</v>
      </c>
      <c r="H1196" s="98">
        <v>100</v>
      </c>
      <c r="I1196" s="96">
        <f t="shared" si="159"/>
        <v>448400</v>
      </c>
    </row>
    <row r="1197" spans="1:9" ht="33.75" x14ac:dyDescent="0.2">
      <c r="A1197" s="93" t="s">
        <v>160</v>
      </c>
      <c r="B1197" s="94" t="s">
        <v>519</v>
      </c>
      <c r="C1197" s="95" t="s">
        <v>513</v>
      </c>
      <c r="D1197" s="95" t="s">
        <v>550</v>
      </c>
      <c r="E1197" s="95" t="s">
        <v>161</v>
      </c>
      <c r="F1197" s="96">
        <v>0</v>
      </c>
      <c r="G1197" s="97">
        <f t="shared" si="153"/>
        <v>448400</v>
      </c>
      <c r="H1197" s="98">
        <v>100</v>
      </c>
      <c r="I1197" s="96">
        <v>448400</v>
      </c>
    </row>
    <row r="1198" spans="1:9" ht="22.5" x14ac:dyDescent="0.2">
      <c r="A1198" s="99" t="s">
        <v>190</v>
      </c>
      <c r="B1198" s="94" t="s">
        <v>519</v>
      </c>
      <c r="C1198" s="95" t="s">
        <v>513</v>
      </c>
      <c r="D1198" s="95" t="s">
        <v>191</v>
      </c>
      <c r="E1198" s="95"/>
      <c r="F1198" s="96">
        <v>0</v>
      </c>
      <c r="G1198" s="97">
        <f t="shared" si="153"/>
        <v>21988975</v>
      </c>
      <c r="H1198" s="98">
        <v>100</v>
      </c>
      <c r="I1198" s="96">
        <f>I1199</f>
        <v>21988975</v>
      </c>
    </row>
    <row r="1199" spans="1:9" ht="56.25" x14ac:dyDescent="0.2">
      <c r="A1199" s="93" t="s">
        <v>641</v>
      </c>
      <c r="B1199" s="94" t="s">
        <v>519</v>
      </c>
      <c r="C1199" s="95" t="s">
        <v>513</v>
      </c>
      <c r="D1199" s="95" t="s">
        <v>386</v>
      </c>
      <c r="E1199" s="95"/>
      <c r="F1199" s="96">
        <v>0</v>
      </c>
      <c r="G1199" s="97">
        <f t="shared" si="153"/>
        <v>21988975</v>
      </c>
      <c r="H1199" s="98">
        <v>100</v>
      </c>
      <c r="I1199" s="96">
        <f>I1200</f>
        <v>21988975</v>
      </c>
    </row>
    <row r="1200" spans="1:9" x14ac:dyDescent="0.2">
      <c r="A1200" s="93" t="s">
        <v>528</v>
      </c>
      <c r="B1200" s="94" t="s">
        <v>519</v>
      </c>
      <c r="C1200" s="95" t="s">
        <v>513</v>
      </c>
      <c r="D1200" s="95" t="s">
        <v>386</v>
      </c>
      <c r="E1200" s="95" t="s">
        <v>529</v>
      </c>
      <c r="F1200" s="96">
        <v>0</v>
      </c>
      <c r="G1200" s="97">
        <f t="shared" si="153"/>
        <v>21988975</v>
      </c>
      <c r="H1200" s="98">
        <v>100</v>
      </c>
      <c r="I1200" s="96">
        <f>I1202</f>
        <v>21988975</v>
      </c>
    </row>
    <row r="1201" spans="1:9" ht="45" x14ac:dyDescent="0.2">
      <c r="A1201" s="93" t="s">
        <v>703</v>
      </c>
      <c r="B1201" s="94" t="s">
        <v>519</v>
      </c>
      <c r="C1201" s="95" t="s">
        <v>513</v>
      </c>
      <c r="D1201" s="95" t="s">
        <v>386</v>
      </c>
      <c r="E1201" s="95" t="s">
        <v>531</v>
      </c>
      <c r="F1201" s="96">
        <v>0</v>
      </c>
      <c r="G1201" s="97">
        <f t="shared" si="153"/>
        <v>21988975</v>
      </c>
      <c r="H1201" s="98">
        <v>100</v>
      </c>
      <c r="I1201" s="96">
        <f>I1202</f>
        <v>21988975</v>
      </c>
    </row>
    <row r="1202" spans="1:9" ht="56.25" x14ac:dyDescent="0.2">
      <c r="A1202" s="93" t="s">
        <v>688</v>
      </c>
      <c r="B1202" s="94" t="s">
        <v>519</v>
      </c>
      <c r="C1202" s="94" t="s">
        <v>513</v>
      </c>
      <c r="D1202" s="94" t="s">
        <v>386</v>
      </c>
      <c r="E1202" s="94" t="s">
        <v>533</v>
      </c>
      <c r="F1202" s="96">
        <v>0</v>
      </c>
      <c r="G1202" s="97">
        <f t="shared" si="153"/>
        <v>21988975</v>
      </c>
      <c r="H1202" s="98">
        <v>100</v>
      </c>
      <c r="I1202" s="96">
        <v>21988975</v>
      </c>
    </row>
    <row r="1203" spans="1:9" ht="45" x14ac:dyDescent="0.2">
      <c r="A1203" s="83" t="s">
        <v>561</v>
      </c>
      <c r="B1203" s="84" t="s">
        <v>562</v>
      </c>
      <c r="C1203" s="84"/>
      <c r="D1203" s="84"/>
      <c r="E1203" s="84" t="s">
        <v>133</v>
      </c>
      <c r="F1203" s="85">
        <f>F1204+F1231+F1263+F1294+F1425</f>
        <v>634514718</v>
      </c>
      <c r="G1203" s="86">
        <f t="shared" si="153"/>
        <v>106749191</v>
      </c>
      <c r="H1203" s="82">
        <f t="shared" si="154"/>
        <v>16.82375333017886</v>
      </c>
      <c r="I1203" s="85">
        <f>I1204+I1231+I1263+I1294+I1406+I1425</f>
        <v>741263909</v>
      </c>
    </row>
    <row r="1204" spans="1:9" x14ac:dyDescent="0.2">
      <c r="A1204" s="87" t="s">
        <v>134</v>
      </c>
      <c r="B1204" s="88" t="s">
        <v>562</v>
      </c>
      <c r="C1204" s="88" t="s">
        <v>135</v>
      </c>
      <c r="D1204" s="88"/>
      <c r="E1204" s="89"/>
      <c r="F1204" s="90">
        <f>F1205</f>
        <v>47892300</v>
      </c>
      <c r="G1204" s="91">
        <f t="shared" si="153"/>
        <v>2495575</v>
      </c>
      <c r="H1204" s="98">
        <f t="shared" si="154"/>
        <v>5.2108063300363519</v>
      </c>
      <c r="I1204" s="90">
        <f>I1205</f>
        <v>50387875</v>
      </c>
    </row>
    <row r="1205" spans="1:9" ht="22.5" x14ac:dyDescent="0.2">
      <c r="A1205" s="93" t="s">
        <v>182</v>
      </c>
      <c r="B1205" s="94" t="s">
        <v>562</v>
      </c>
      <c r="C1205" s="95" t="s">
        <v>183</v>
      </c>
      <c r="D1205" s="95"/>
      <c r="E1205" s="95"/>
      <c r="F1205" s="96">
        <f>F1206+F1219+F1223+F1227</f>
        <v>47892300</v>
      </c>
      <c r="G1205" s="97">
        <f t="shared" si="153"/>
        <v>2495575</v>
      </c>
      <c r="H1205" s="98">
        <f t="shared" si="154"/>
        <v>5.2108063300363519</v>
      </c>
      <c r="I1205" s="96">
        <f>I1206+I1219+I1223+I1227</f>
        <v>50387875</v>
      </c>
    </row>
    <row r="1206" spans="1:9" ht="22.5" x14ac:dyDescent="0.2">
      <c r="A1206" s="93" t="s">
        <v>563</v>
      </c>
      <c r="B1206" s="94" t="s">
        <v>562</v>
      </c>
      <c r="C1206" s="95" t="s">
        <v>183</v>
      </c>
      <c r="D1206" s="95" t="s">
        <v>564</v>
      </c>
      <c r="E1206" s="95"/>
      <c r="F1206" s="96">
        <f>F1207</f>
        <v>47194600</v>
      </c>
      <c r="G1206" s="97">
        <f t="shared" si="153"/>
        <v>2495575</v>
      </c>
      <c r="H1206" s="98">
        <f t="shared" si="154"/>
        <v>5.2878401342526482</v>
      </c>
      <c r="I1206" s="96">
        <f>I1207</f>
        <v>49690175</v>
      </c>
    </row>
    <row r="1207" spans="1:9" ht="22.5" x14ac:dyDescent="0.2">
      <c r="A1207" s="93" t="s">
        <v>207</v>
      </c>
      <c r="B1207" s="94" t="s">
        <v>562</v>
      </c>
      <c r="C1207" s="95" t="s">
        <v>183</v>
      </c>
      <c r="D1207" s="95" t="s">
        <v>565</v>
      </c>
      <c r="E1207" s="95"/>
      <c r="F1207" s="96">
        <f>F1208+F1212+F1215</f>
        <v>47194600</v>
      </c>
      <c r="G1207" s="97">
        <f t="shared" si="153"/>
        <v>2495575</v>
      </c>
      <c r="H1207" s="98">
        <f t="shared" si="154"/>
        <v>5.2878401342526482</v>
      </c>
      <c r="I1207" s="96">
        <f>I1208+I1212+I1215</f>
        <v>49690175</v>
      </c>
    </row>
    <row r="1208" spans="1:9" ht="78.75" x14ac:dyDescent="0.2">
      <c r="A1208" s="93" t="s">
        <v>142</v>
      </c>
      <c r="B1208" s="94" t="s">
        <v>562</v>
      </c>
      <c r="C1208" s="95" t="s">
        <v>183</v>
      </c>
      <c r="D1208" s="95" t="s">
        <v>565</v>
      </c>
      <c r="E1208" s="95" t="s">
        <v>143</v>
      </c>
      <c r="F1208" s="96">
        <f>F1209</f>
        <v>35054600</v>
      </c>
      <c r="G1208" s="97">
        <f t="shared" si="153"/>
        <v>0</v>
      </c>
      <c r="H1208" s="92">
        <f t="shared" si="154"/>
        <v>0</v>
      </c>
      <c r="I1208" s="96">
        <f>I1209</f>
        <v>35054600</v>
      </c>
    </row>
    <row r="1209" spans="1:9" ht="22.5" x14ac:dyDescent="0.2">
      <c r="A1209" s="93" t="s">
        <v>209</v>
      </c>
      <c r="B1209" s="94" t="s">
        <v>562</v>
      </c>
      <c r="C1209" s="95" t="s">
        <v>183</v>
      </c>
      <c r="D1209" s="95" t="s">
        <v>565</v>
      </c>
      <c r="E1209" s="95" t="s">
        <v>210</v>
      </c>
      <c r="F1209" s="96">
        <f>F1210+F1211</f>
        <v>35054600</v>
      </c>
      <c r="G1209" s="97">
        <f t="shared" si="153"/>
        <v>0</v>
      </c>
      <c r="H1209" s="92">
        <f t="shared" si="154"/>
        <v>0</v>
      </c>
      <c r="I1209" s="96">
        <f>I1210+I1211</f>
        <v>35054600</v>
      </c>
    </row>
    <row r="1210" spans="1:9" ht="22.5" x14ac:dyDescent="0.2">
      <c r="A1210" s="93" t="s">
        <v>146</v>
      </c>
      <c r="B1210" s="94" t="s">
        <v>562</v>
      </c>
      <c r="C1210" s="95" t="s">
        <v>183</v>
      </c>
      <c r="D1210" s="95" t="s">
        <v>565</v>
      </c>
      <c r="E1210" s="94" t="s">
        <v>211</v>
      </c>
      <c r="F1210" s="96">
        <v>33220300</v>
      </c>
      <c r="G1210" s="97">
        <f t="shared" si="153"/>
        <v>0</v>
      </c>
      <c r="H1210" s="92">
        <f t="shared" si="154"/>
        <v>0</v>
      </c>
      <c r="I1210" s="96">
        <v>33220300</v>
      </c>
    </row>
    <row r="1211" spans="1:9" ht="22.5" x14ac:dyDescent="0.2">
      <c r="A1211" s="93" t="s">
        <v>152</v>
      </c>
      <c r="B1211" s="94" t="s">
        <v>562</v>
      </c>
      <c r="C1211" s="94" t="s">
        <v>183</v>
      </c>
      <c r="D1211" s="94" t="s">
        <v>565</v>
      </c>
      <c r="E1211" s="94" t="s">
        <v>212</v>
      </c>
      <c r="F1211" s="96">
        <v>1834300</v>
      </c>
      <c r="G1211" s="97">
        <f t="shared" si="153"/>
        <v>0</v>
      </c>
      <c r="H1211" s="92">
        <f t="shared" si="154"/>
        <v>0</v>
      </c>
      <c r="I1211" s="96">
        <v>1834300</v>
      </c>
    </row>
    <row r="1212" spans="1:9" ht="22.5" x14ac:dyDescent="0.2">
      <c r="A1212" s="93" t="s">
        <v>154</v>
      </c>
      <c r="B1212" s="94" t="s">
        <v>562</v>
      </c>
      <c r="C1212" s="94" t="s">
        <v>183</v>
      </c>
      <c r="D1212" s="94" t="s">
        <v>565</v>
      </c>
      <c r="E1212" s="95" t="s">
        <v>155</v>
      </c>
      <c r="F1212" s="96">
        <f>F1213</f>
        <v>12005300</v>
      </c>
      <c r="G1212" s="97">
        <f t="shared" si="153"/>
        <v>2495575</v>
      </c>
      <c r="H1212" s="98">
        <f t="shared" si="154"/>
        <v>20.787277285865411</v>
      </c>
      <c r="I1212" s="96">
        <f>I1213</f>
        <v>14500875</v>
      </c>
    </row>
    <row r="1213" spans="1:9" ht="33.75" x14ac:dyDescent="0.2">
      <c r="A1213" s="93" t="s">
        <v>156</v>
      </c>
      <c r="B1213" s="94" t="s">
        <v>562</v>
      </c>
      <c r="C1213" s="95" t="s">
        <v>183</v>
      </c>
      <c r="D1213" s="95" t="s">
        <v>565</v>
      </c>
      <c r="E1213" s="95" t="s">
        <v>157</v>
      </c>
      <c r="F1213" s="96">
        <f>F1214</f>
        <v>12005300</v>
      </c>
      <c r="G1213" s="97">
        <f t="shared" si="153"/>
        <v>2495575</v>
      </c>
      <c r="H1213" s="98">
        <f t="shared" si="154"/>
        <v>20.787277285865411</v>
      </c>
      <c r="I1213" s="96">
        <f>I1214</f>
        <v>14500875</v>
      </c>
    </row>
    <row r="1214" spans="1:9" s="105" customFormat="1" ht="33.75" x14ac:dyDescent="0.2">
      <c r="A1214" s="100" t="s">
        <v>160</v>
      </c>
      <c r="B1214" s="101" t="s">
        <v>562</v>
      </c>
      <c r="C1214" s="102" t="s">
        <v>183</v>
      </c>
      <c r="D1214" s="102" t="s">
        <v>565</v>
      </c>
      <c r="E1214" s="101" t="s">
        <v>161</v>
      </c>
      <c r="F1214" s="103">
        <v>12005300</v>
      </c>
      <c r="G1214" s="104">
        <f t="shared" si="153"/>
        <v>2495575</v>
      </c>
      <c r="H1214" s="98">
        <f t="shared" si="154"/>
        <v>20.787277285865411</v>
      </c>
      <c r="I1214" s="103">
        <v>14500875</v>
      </c>
    </row>
    <row r="1215" spans="1:9" ht="22.5" x14ac:dyDescent="0.2">
      <c r="A1215" s="93" t="s">
        <v>170</v>
      </c>
      <c r="B1215" s="94" t="s">
        <v>562</v>
      </c>
      <c r="C1215" s="94" t="s">
        <v>183</v>
      </c>
      <c r="D1215" s="94" t="s">
        <v>565</v>
      </c>
      <c r="E1215" s="95" t="s">
        <v>171</v>
      </c>
      <c r="F1215" s="96">
        <f>F1216</f>
        <v>134700</v>
      </c>
      <c r="G1215" s="97">
        <f t="shared" si="153"/>
        <v>0</v>
      </c>
      <c r="H1215" s="92">
        <f t="shared" si="154"/>
        <v>0</v>
      </c>
      <c r="I1215" s="96">
        <f>I1216</f>
        <v>134700</v>
      </c>
    </row>
    <row r="1216" spans="1:9" ht="22.5" x14ac:dyDescent="0.2">
      <c r="A1216" s="93" t="s">
        <v>172</v>
      </c>
      <c r="B1216" s="94" t="s">
        <v>562</v>
      </c>
      <c r="C1216" s="95" t="s">
        <v>183</v>
      </c>
      <c r="D1216" s="95" t="s">
        <v>565</v>
      </c>
      <c r="E1216" s="95" t="s">
        <v>173</v>
      </c>
      <c r="F1216" s="96">
        <f>F1217</f>
        <v>134700</v>
      </c>
      <c r="G1216" s="97">
        <f t="shared" si="153"/>
        <v>0</v>
      </c>
      <c r="H1216" s="92">
        <f t="shared" si="154"/>
        <v>0</v>
      </c>
      <c r="I1216" s="96">
        <f>I1217</f>
        <v>134700</v>
      </c>
    </row>
    <row r="1217" spans="1:9" ht="22.5" x14ac:dyDescent="0.2">
      <c r="A1217" s="93" t="s">
        <v>174</v>
      </c>
      <c r="B1217" s="94" t="s">
        <v>562</v>
      </c>
      <c r="C1217" s="95" t="s">
        <v>183</v>
      </c>
      <c r="D1217" s="95" t="s">
        <v>565</v>
      </c>
      <c r="E1217" s="94" t="s">
        <v>175</v>
      </c>
      <c r="F1217" s="96">
        <v>134700</v>
      </c>
      <c r="G1217" s="97">
        <f t="shared" si="153"/>
        <v>0</v>
      </c>
      <c r="H1217" s="92">
        <f t="shared" si="154"/>
        <v>0</v>
      </c>
      <c r="I1217" s="96">
        <v>134700</v>
      </c>
    </row>
    <row r="1218" spans="1:9" ht="22.5" x14ac:dyDescent="0.2">
      <c r="A1218" s="93" t="s">
        <v>190</v>
      </c>
      <c r="B1218" s="94" t="s">
        <v>562</v>
      </c>
      <c r="C1218" s="94" t="s">
        <v>183</v>
      </c>
      <c r="D1218" s="94" t="s">
        <v>191</v>
      </c>
      <c r="E1218" s="95"/>
      <c r="F1218" s="96">
        <f>F1219+F1223+F1227</f>
        <v>697700</v>
      </c>
      <c r="G1218" s="97">
        <f t="shared" si="153"/>
        <v>0</v>
      </c>
      <c r="H1218" s="92">
        <f t="shared" si="154"/>
        <v>0</v>
      </c>
      <c r="I1218" s="96">
        <f>I1219+I1223+I1227</f>
        <v>697700</v>
      </c>
    </row>
    <row r="1219" spans="1:9" ht="78.75" x14ac:dyDescent="0.2">
      <c r="A1219" s="93" t="s">
        <v>192</v>
      </c>
      <c r="B1219" s="94" t="s">
        <v>562</v>
      </c>
      <c r="C1219" s="95" t="s">
        <v>183</v>
      </c>
      <c r="D1219" s="95" t="s">
        <v>193</v>
      </c>
      <c r="E1219" s="95"/>
      <c r="F1219" s="96">
        <f t="shared" ref="F1219:I1221" si="160">F1220</f>
        <v>504700</v>
      </c>
      <c r="G1219" s="97">
        <f t="shared" si="153"/>
        <v>0</v>
      </c>
      <c r="H1219" s="92">
        <f t="shared" si="154"/>
        <v>0</v>
      </c>
      <c r="I1219" s="96">
        <f t="shared" si="160"/>
        <v>504700</v>
      </c>
    </row>
    <row r="1220" spans="1:9" ht="22.5" x14ac:dyDescent="0.2">
      <c r="A1220" s="93" t="s">
        <v>154</v>
      </c>
      <c r="B1220" s="94" t="s">
        <v>562</v>
      </c>
      <c r="C1220" s="95" t="s">
        <v>183</v>
      </c>
      <c r="D1220" s="95" t="s">
        <v>193</v>
      </c>
      <c r="E1220" s="95" t="s">
        <v>155</v>
      </c>
      <c r="F1220" s="96">
        <f t="shared" si="160"/>
        <v>504700</v>
      </c>
      <c r="G1220" s="97">
        <f t="shared" si="153"/>
        <v>0</v>
      </c>
      <c r="H1220" s="92">
        <f t="shared" si="154"/>
        <v>0</v>
      </c>
      <c r="I1220" s="96">
        <f t="shared" si="160"/>
        <v>504700</v>
      </c>
    </row>
    <row r="1221" spans="1:9" ht="33.75" x14ac:dyDescent="0.2">
      <c r="A1221" s="93" t="s">
        <v>156</v>
      </c>
      <c r="B1221" s="94" t="s">
        <v>562</v>
      </c>
      <c r="C1221" s="95" t="s">
        <v>183</v>
      </c>
      <c r="D1221" s="95" t="s">
        <v>193</v>
      </c>
      <c r="E1221" s="95" t="s">
        <v>157</v>
      </c>
      <c r="F1221" s="96">
        <f t="shared" si="160"/>
        <v>504700</v>
      </c>
      <c r="G1221" s="97">
        <f t="shared" si="153"/>
        <v>0</v>
      </c>
      <c r="H1221" s="92">
        <f t="shared" si="154"/>
        <v>0</v>
      </c>
      <c r="I1221" s="96">
        <f t="shared" si="160"/>
        <v>504700</v>
      </c>
    </row>
    <row r="1222" spans="1:9" ht="33.75" x14ac:dyDescent="0.2">
      <c r="A1222" s="93" t="s">
        <v>158</v>
      </c>
      <c r="B1222" s="94" t="s">
        <v>562</v>
      </c>
      <c r="C1222" s="95" t="s">
        <v>183</v>
      </c>
      <c r="D1222" s="95" t="s">
        <v>193</v>
      </c>
      <c r="E1222" s="94" t="s">
        <v>159</v>
      </c>
      <c r="F1222" s="96">
        <v>504700</v>
      </c>
      <c r="G1222" s="97">
        <f t="shared" si="153"/>
        <v>0</v>
      </c>
      <c r="H1222" s="92">
        <f t="shared" si="154"/>
        <v>0</v>
      </c>
      <c r="I1222" s="96">
        <v>504700</v>
      </c>
    </row>
    <row r="1223" spans="1:9" ht="45" x14ac:dyDescent="0.2">
      <c r="A1223" s="93" t="s">
        <v>194</v>
      </c>
      <c r="B1223" s="94" t="s">
        <v>562</v>
      </c>
      <c r="C1223" s="94" t="s">
        <v>183</v>
      </c>
      <c r="D1223" s="94" t="s">
        <v>195</v>
      </c>
      <c r="E1223" s="95"/>
      <c r="F1223" s="96">
        <f t="shared" ref="F1223:I1225" si="161">F1224</f>
        <v>166000</v>
      </c>
      <c r="G1223" s="97">
        <f t="shared" si="153"/>
        <v>0</v>
      </c>
      <c r="H1223" s="92">
        <f t="shared" si="154"/>
        <v>0</v>
      </c>
      <c r="I1223" s="96">
        <f t="shared" si="161"/>
        <v>166000</v>
      </c>
    </row>
    <row r="1224" spans="1:9" ht="22.5" x14ac:dyDescent="0.2">
      <c r="A1224" s="93" t="s">
        <v>154</v>
      </c>
      <c r="B1224" s="94" t="s">
        <v>562</v>
      </c>
      <c r="C1224" s="95" t="s">
        <v>183</v>
      </c>
      <c r="D1224" s="95" t="s">
        <v>195</v>
      </c>
      <c r="E1224" s="95" t="s">
        <v>155</v>
      </c>
      <c r="F1224" s="96">
        <f t="shared" si="161"/>
        <v>166000</v>
      </c>
      <c r="G1224" s="97">
        <f t="shared" si="153"/>
        <v>0</v>
      </c>
      <c r="H1224" s="92">
        <f t="shared" si="154"/>
        <v>0</v>
      </c>
      <c r="I1224" s="96">
        <f t="shared" si="161"/>
        <v>166000</v>
      </c>
    </row>
    <row r="1225" spans="1:9" ht="33.75" x14ac:dyDescent="0.2">
      <c r="A1225" s="93" t="s">
        <v>156</v>
      </c>
      <c r="B1225" s="94" t="s">
        <v>562</v>
      </c>
      <c r="C1225" s="95" t="s">
        <v>183</v>
      </c>
      <c r="D1225" s="95" t="s">
        <v>195</v>
      </c>
      <c r="E1225" s="95" t="s">
        <v>157</v>
      </c>
      <c r="F1225" s="96">
        <f t="shared" si="161"/>
        <v>166000</v>
      </c>
      <c r="G1225" s="97">
        <f t="shared" si="153"/>
        <v>0</v>
      </c>
      <c r="H1225" s="92">
        <f t="shared" si="154"/>
        <v>0</v>
      </c>
      <c r="I1225" s="96">
        <f t="shared" si="161"/>
        <v>166000</v>
      </c>
    </row>
    <row r="1226" spans="1:9" ht="33.75" x14ac:dyDescent="0.2">
      <c r="A1226" s="93" t="s">
        <v>160</v>
      </c>
      <c r="B1226" s="94" t="s">
        <v>562</v>
      </c>
      <c r="C1226" s="95" t="s">
        <v>183</v>
      </c>
      <c r="D1226" s="95" t="s">
        <v>195</v>
      </c>
      <c r="E1226" s="94" t="s">
        <v>161</v>
      </c>
      <c r="F1226" s="96">
        <v>166000</v>
      </c>
      <c r="G1226" s="97">
        <f t="shared" ref="G1226:G1289" si="162">I1226-F1226</f>
        <v>0</v>
      </c>
      <c r="H1226" s="92">
        <f t="shared" ref="H1226:H1289" si="163">G1226/F1226*100</f>
        <v>0</v>
      </c>
      <c r="I1226" s="96">
        <v>166000</v>
      </c>
    </row>
    <row r="1227" spans="1:9" ht="45" x14ac:dyDescent="0.2">
      <c r="A1227" s="93" t="s">
        <v>205</v>
      </c>
      <c r="B1227" s="94" t="s">
        <v>562</v>
      </c>
      <c r="C1227" s="94" t="s">
        <v>183</v>
      </c>
      <c r="D1227" s="94" t="s">
        <v>206</v>
      </c>
      <c r="E1227" s="95"/>
      <c r="F1227" s="96">
        <f t="shared" ref="F1227:I1229" si="164">F1228</f>
        <v>27000</v>
      </c>
      <c r="G1227" s="97">
        <f t="shared" si="162"/>
        <v>0</v>
      </c>
      <c r="H1227" s="92">
        <f t="shared" si="163"/>
        <v>0</v>
      </c>
      <c r="I1227" s="96">
        <f t="shared" si="164"/>
        <v>27000</v>
      </c>
    </row>
    <row r="1228" spans="1:9" ht="22.5" x14ac:dyDescent="0.2">
      <c r="A1228" s="93" t="s">
        <v>154</v>
      </c>
      <c r="B1228" s="94" t="s">
        <v>562</v>
      </c>
      <c r="C1228" s="95" t="s">
        <v>183</v>
      </c>
      <c r="D1228" s="95" t="s">
        <v>206</v>
      </c>
      <c r="E1228" s="95" t="s">
        <v>155</v>
      </c>
      <c r="F1228" s="96">
        <f t="shared" si="164"/>
        <v>27000</v>
      </c>
      <c r="G1228" s="97">
        <f t="shared" si="162"/>
        <v>0</v>
      </c>
      <c r="H1228" s="92">
        <f t="shared" si="163"/>
        <v>0</v>
      </c>
      <c r="I1228" s="96">
        <f t="shared" si="164"/>
        <v>27000</v>
      </c>
    </row>
    <row r="1229" spans="1:9" ht="33.75" x14ac:dyDescent="0.2">
      <c r="A1229" s="93" t="s">
        <v>156</v>
      </c>
      <c r="B1229" s="94" t="s">
        <v>562</v>
      </c>
      <c r="C1229" s="95" t="s">
        <v>183</v>
      </c>
      <c r="D1229" s="95" t="s">
        <v>206</v>
      </c>
      <c r="E1229" s="95" t="s">
        <v>157</v>
      </c>
      <c r="F1229" s="96">
        <f t="shared" si="164"/>
        <v>27000</v>
      </c>
      <c r="G1229" s="97">
        <f t="shared" si="162"/>
        <v>0</v>
      </c>
      <c r="H1229" s="92">
        <f t="shared" si="163"/>
        <v>0</v>
      </c>
      <c r="I1229" s="96">
        <f t="shared" si="164"/>
        <v>27000</v>
      </c>
    </row>
    <row r="1230" spans="1:9" ht="33.75" x14ac:dyDescent="0.2">
      <c r="A1230" s="93" t="s">
        <v>160</v>
      </c>
      <c r="B1230" s="94" t="s">
        <v>562</v>
      </c>
      <c r="C1230" s="95" t="s">
        <v>183</v>
      </c>
      <c r="D1230" s="95" t="s">
        <v>206</v>
      </c>
      <c r="E1230" s="94" t="s">
        <v>161</v>
      </c>
      <c r="F1230" s="96">
        <v>27000</v>
      </c>
      <c r="G1230" s="97">
        <f t="shared" si="162"/>
        <v>0</v>
      </c>
      <c r="H1230" s="92">
        <f t="shared" si="163"/>
        <v>0</v>
      </c>
      <c r="I1230" s="96">
        <v>27000</v>
      </c>
    </row>
    <row r="1231" spans="1:9" ht="31.5" x14ac:dyDescent="0.2">
      <c r="A1231" s="87" t="s">
        <v>217</v>
      </c>
      <c r="B1231" s="88" t="s">
        <v>562</v>
      </c>
      <c r="C1231" s="88" t="s">
        <v>218</v>
      </c>
      <c r="D1231" s="88"/>
      <c r="E1231" s="89"/>
      <c r="F1231" s="90">
        <f>F1232</f>
        <v>18608444</v>
      </c>
      <c r="G1231" s="91">
        <f t="shared" si="162"/>
        <v>4528357</v>
      </c>
      <c r="H1231" s="98">
        <f t="shared" si="163"/>
        <v>24.334957828822226</v>
      </c>
      <c r="I1231" s="90">
        <f>I1232</f>
        <v>23136801</v>
      </c>
    </row>
    <row r="1232" spans="1:9" ht="45" x14ac:dyDescent="0.2">
      <c r="A1232" s="93" t="s">
        <v>219</v>
      </c>
      <c r="B1232" s="94" t="s">
        <v>562</v>
      </c>
      <c r="C1232" s="95" t="s">
        <v>220</v>
      </c>
      <c r="D1232" s="95"/>
      <c r="E1232" s="95"/>
      <c r="F1232" s="96">
        <v>18608444</v>
      </c>
      <c r="G1232" s="97">
        <f t="shared" si="162"/>
        <v>4528357</v>
      </c>
      <c r="H1232" s="98">
        <f t="shared" si="163"/>
        <v>24.334957828822226</v>
      </c>
      <c r="I1232" s="96">
        <f>I1233+I1246</f>
        <v>23136801</v>
      </c>
    </row>
    <row r="1233" spans="1:9" ht="22.5" x14ac:dyDescent="0.2">
      <c r="A1233" s="93" t="s">
        <v>566</v>
      </c>
      <c r="B1233" s="94" t="s">
        <v>562</v>
      </c>
      <c r="C1233" s="95" t="s">
        <v>220</v>
      </c>
      <c r="D1233" s="95" t="s">
        <v>567</v>
      </c>
      <c r="E1233" s="95"/>
      <c r="F1233" s="96">
        <f>F1234</f>
        <v>17996300</v>
      </c>
      <c r="G1233" s="97">
        <f t="shared" si="162"/>
        <v>4528357</v>
      </c>
      <c r="H1233" s="98">
        <f t="shared" si="163"/>
        <v>25.162711223973815</v>
      </c>
      <c r="I1233" s="96">
        <f>I1234</f>
        <v>22524657</v>
      </c>
    </row>
    <row r="1234" spans="1:9" ht="22.5" x14ac:dyDescent="0.2">
      <c r="A1234" s="93" t="s">
        <v>207</v>
      </c>
      <c r="B1234" s="94" t="s">
        <v>562</v>
      </c>
      <c r="C1234" s="95" t="s">
        <v>220</v>
      </c>
      <c r="D1234" s="95" t="s">
        <v>568</v>
      </c>
      <c r="E1234" s="95"/>
      <c r="F1234" s="96">
        <f>F1235+F1239+F1243</f>
        <v>17996300</v>
      </c>
      <c r="G1234" s="97">
        <f t="shared" si="162"/>
        <v>4528357</v>
      </c>
      <c r="H1234" s="98">
        <f t="shared" si="163"/>
        <v>25.162711223973815</v>
      </c>
      <c r="I1234" s="96">
        <f>I1235+I1239+I1243</f>
        <v>22524657</v>
      </c>
    </row>
    <row r="1235" spans="1:9" ht="78.75" x14ac:dyDescent="0.2">
      <c r="A1235" s="93" t="s">
        <v>142</v>
      </c>
      <c r="B1235" s="94" t="s">
        <v>562</v>
      </c>
      <c r="C1235" s="95" t="s">
        <v>220</v>
      </c>
      <c r="D1235" s="95" t="s">
        <v>568</v>
      </c>
      <c r="E1235" s="95" t="s">
        <v>143</v>
      </c>
      <c r="F1235" s="96">
        <f>F1236</f>
        <v>15437400</v>
      </c>
      <c r="G1235" s="97">
        <f t="shared" si="162"/>
        <v>0</v>
      </c>
      <c r="H1235" s="92">
        <f t="shared" si="163"/>
        <v>0</v>
      </c>
      <c r="I1235" s="96">
        <f>I1236</f>
        <v>15437400</v>
      </c>
    </row>
    <row r="1236" spans="1:9" ht="22.5" x14ac:dyDescent="0.2">
      <c r="A1236" s="93" t="s">
        <v>209</v>
      </c>
      <c r="B1236" s="94" t="s">
        <v>562</v>
      </c>
      <c r="C1236" s="95" t="s">
        <v>220</v>
      </c>
      <c r="D1236" s="95" t="s">
        <v>568</v>
      </c>
      <c r="E1236" s="95" t="s">
        <v>210</v>
      </c>
      <c r="F1236" s="96">
        <f>F1237+F1238</f>
        <v>15437400</v>
      </c>
      <c r="G1236" s="97">
        <f t="shared" si="162"/>
        <v>0</v>
      </c>
      <c r="H1236" s="92">
        <f t="shared" si="163"/>
        <v>0</v>
      </c>
      <c r="I1236" s="96">
        <f>I1237+I1238</f>
        <v>15437400</v>
      </c>
    </row>
    <row r="1237" spans="1:9" ht="22.5" x14ac:dyDescent="0.2">
      <c r="A1237" s="93" t="s">
        <v>146</v>
      </c>
      <c r="B1237" s="94" t="s">
        <v>562</v>
      </c>
      <c r="C1237" s="95" t="s">
        <v>220</v>
      </c>
      <c r="D1237" s="95" t="s">
        <v>568</v>
      </c>
      <c r="E1237" s="94" t="s">
        <v>211</v>
      </c>
      <c r="F1237" s="96">
        <v>14906800</v>
      </c>
      <c r="G1237" s="97">
        <f t="shared" si="162"/>
        <v>0</v>
      </c>
      <c r="H1237" s="92">
        <f t="shared" si="163"/>
        <v>0</v>
      </c>
      <c r="I1237" s="96">
        <v>14906800</v>
      </c>
    </row>
    <row r="1238" spans="1:9" ht="22.5" x14ac:dyDescent="0.2">
      <c r="A1238" s="93" t="s">
        <v>152</v>
      </c>
      <c r="B1238" s="94" t="s">
        <v>562</v>
      </c>
      <c r="C1238" s="94" t="s">
        <v>220</v>
      </c>
      <c r="D1238" s="94" t="s">
        <v>568</v>
      </c>
      <c r="E1238" s="94" t="s">
        <v>212</v>
      </c>
      <c r="F1238" s="96">
        <v>530600</v>
      </c>
      <c r="G1238" s="97">
        <f t="shared" si="162"/>
        <v>0</v>
      </c>
      <c r="H1238" s="92">
        <f t="shared" si="163"/>
        <v>0</v>
      </c>
      <c r="I1238" s="96">
        <v>530600</v>
      </c>
    </row>
    <row r="1239" spans="1:9" ht="22.5" x14ac:dyDescent="0.2">
      <c r="A1239" s="93" t="s">
        <v>154</v>
      </c>
      <c r="B1239" s="94" t="s">
        <v>562</v>
      </c>
      <c r="C1239" s="94" t="s">
        <v>220</v>
      </c>
      <c r="D1239" s="94" t="s">
        <v>568</v>
      </c>
      <c r="E1239" s="95" t="s">
        <v>155</v>
      </c>
      <c r="F1239" s="96">
        <f>F1240</f>
        <v>2541400</v>
      </c>
      <c r="G1239" s="97">
        <f t="shared" si="162"/>
        <v>4528357</v>
      </c>
      <c r="H1239" s="98">
        <f t="shared" si="163"/>
        <v>178.18356024238608</v>
      </c>
      <c r="I1239" s="96">
        <f>I1240</f>
        <v>7069757</v>
      </c>
    </row>
    <row r="1240" spans="1:9" ht="33.75" x14ac:dyDescent="0.2">
      <c r="A1240" s="93" t="s">
        <v>156</v>
      </c>
      <c r="B1240" s="94" t="s">
        <v>562</v>
      </c>
      <c r="C1240" s="95" t="s">
        <v>220</v>
      </c>
      <c r="D1240" s="95" t="s">
        <v>568</v>
      </c>
      <c r="E1240" s="95" t="s">
        <v>157</v>
      </c>
      <c r="F1240" s="96">
        <f>F1242+F1241</f>
        <v>2541400</v>
      </c>
      <c r="G1240" s="97">
        <f t="shared" si="162"/>
        <v>4528357</v>
      </c>
      <c r="H1240" s="98">
        <f t="shared" si="163"/>
        <v>178.18356024238608</v>
      </c>
      <c r="I1240" s="96">
        <f>I1242+I1241</f>
        <v>7069757</v>
      </c>
    </row>
    <row r="1241" spans="1:9" ht="33.75" x14ac:dyDescent="0.2">
      <c r="A1241" s="93" t="s">
        <v>158</v>
      </c>
      <c r="B1241" s="94" t="s">
        <v>562</v>
      </c>
      <c r="C1241" s="95" t="s">
        <v>220</v>
      </c>
      <c r="D1241" s="95" t="s">
        <v>568</v>
      </c>
      <c r="E1241" s="94" t="s">
        <v>159</v>
      </c>
      <c r="F1241" s="96">
        <v>480000</v>
      </c>
      <c r="G1241" s="97">
        <f t="shared" si="162"/>
        <v>0</v>
      </c>
      <c r="H1241" s="92">
        <f t="shared" si="163"/>
        <v>0</v>
      </c>
      <c r="I1241" s="96">
        <v>480000</v>
      </c>
    </row>
    <row r="1242" spans="1:9" ht="33.75" x14ac:dyDescent="0.2">
      <c r="A1242" s="93" t="s">
        <v>160</v>
      </c>
      <c r="B1242" s="94" t="s">
        <v>562</v>
      </c>
      <c r="C1242" s="94" t="s">
        <v>220</v>
      </c>
      <c r="D1242" s="94" t="s">
        <v>568</v>
      </c>
      <c r="E1242" s="94" t="s">
        <v>161</v>
      </c>
      <c r="F1242" s="96">
        <v>2061400</v>
      </c>
      <c r="G1242" s="97">
        <f t="shared" si="162"/>
        <v>4528357</v>
      </c>
      <c r="H1242" s="98">
        <f t="shared" si="163"/>
        <v>219.67386242359561</v>
      </c>
      <c r="I1242" s="96">
        <v>6589757</v>
      </c>
    </row>
    <row r="1243" spans="1:9" ht="22.5" x14ac:dyDescent="0.2">
      <c r="A1243" s="93" t="s">
        <v>170</v>
      </c>
      <c r="B1243" s="94" t="s">
        <v>562</v>
      </c>
      <c r="C1243" s="94" t="s">
        <v>220</v>
      </c>
      <c r="D1243" s="94" t="s">
        <v>568</v>
      </c>
      <c r="E1243" s="95" t="s">
        <v>171</v>
      </c>
      <c r="F1243" s="96">
        <f>F1244</f>
        <v>17500</v>
      </c>
      <c r="G1243" s="97">
        <f t="shared" si="162"/>
        <v>0</v>
      </c>
      <c r="H1243" s="92">
        <f t="shared" si="163"/>
        <v>0</v>
      </c>
      <c r="I1243" s="96">
        <f>I1244</f>
        <v>17500</v>
      </c>
    </row>
    <row r="1244" spans="1:9" ht="22.5" x14ac:dyDescent="0.2">
      <c r="A1244" s="93" t="s">
        <v>172</v>
      </c>
      <c r="B1244" s="94" t="s">
        <v>562</v>
      </c>
      <c r="C1244" s="95" t="s">
        <v>220</v>
      </c>
      <c r="D1244" s="95" t="s">
        <v>568</v>
      </c>
      <c r="E1244" s="95" t="s">
        <v>173</v>
      </c>
      <c r="F1244" s="96">
        <f>F1245</f>
        <v>17500</v>
      </c>
      <c r="G1244" s="97">
        <f t="shared" si="162"/>
        <v>0</v>
      </c>
      <c r="H1244" s="92">
        <f t="shared" si="163"/>
        <v>0</v>
      </c>
      <c r="I1244" s="96">
        <f>I1245</f>
        <v>17500</v>
      </c>
    </row>
    <row r="1245" spans="1:9" ht="22.5" x14ac:dyDescent="0.2">
      <c r="A1245" s="93" t="s">
        <v>174</v>
      </c>
      <c r="B1245" s="94" t="s">
        <v>562</v>
      </c>
      <c r="C1245" s="95" t="s">
        <v>220</v>
      </c>
      <c r="D1245" s="95" t="s">
        <v>568</v>
      </c>
      <c r="E1245" s="94" t="s">
        <v>175</v>
      </c>
      <c r="F1245" s="96">
        <v>17500</v>
      </c>
      <c r="G1245" s="97">
        <f t="shared" si="162"/>
        <v>0</v>
      </c>
      <c r="H1245" s="92">
        <f t="shared" si="163"/>
        <v>0</v>
      </c>
      <c r="I1245" s="96">
        <v>17500</v>
      </c>
    </row>
    <row r="1246" spans="1:9" ht="22.5" x14ac:dyDescent="0.2">
      <c r="A1246" s="93" t="s">
        <v>190</v>
      </c>
      <c r="B1246" s="94" t="s">
        <v>562</v>
      </c>
      <c r="C1246" s="94" t="s">
        <v>220</v>
      </c>
      <c r="D1246" s="94" t="s">
        <v>191</v>
      </c>
      <c r="E1246" s="95"/>
      <c r="F1246" s="96">
        <f>F1247+F1252+F1256</f>
        <v>612144</v>
      </c>
      <c r="G1246" s="97">
        <f t="shared" si="162"/>
        <v>0</v>
      </c>
      <c r="H1246" s="92">
        <f t="shared" si="163"/>
        <v>0</v>
      </c>
      <c r="I1246" s="96">
        <f>I1247+I1252+I1256</f>
        <v>612144</v>
      </c>
    </row>
    <row r="1247" spans="1:9" ht="67.5" x14ac:dyDescent="0.2">
      <c r="A1247" s="93" t="s">
        <v>201</v>
      </c>
      <c r="B1247" s="94" t="s">
        <v>562</v>
      </c>
      <c r="C1247" s="95" t="s">
        <v>220</v>
      </c>
      <c r="D1247" s="95" t="s">
        <v>202</v>
      </c>
      <c r="E1247" s="95"/>
      <c r="F1247" s="96">
        <f t="shared" ref="F1247:I1250" si="165">F1248</f>
        <v>400000</v>
      </c>
      <c r="G1247" s="97">
        <f t="shared" si="162"/>
        <v>0</v>
      </c>
      <c r="H1247" s="92">
        <f t="shared" si="163"/>
        <v>0</v>
      </c>
      <c r="I1247" s="96">
        <f t="shared" si="165"/>
        <v>400000</v>
      </c>
    </row>
    <row r="1248" spans="1:9" ht="45" x14ac:dyDescent="0.2">
      <c r="A1248" s="93" t="s">
        <v>203</v>
      </c>
      <c r="B1248" s="94" t="s">
        <v>562</v>
      </c>
      <c r="C1248" s="95" t="s">
        <v>220</v>
      </c>
      <c r="D1248" s="95" t="s">
        <v>204</v>
      </c>
      <c r="E1248" s="95"/>
      <c r="F1248" s="96">
        <f t="shared" si="165"/>
        <v>400000</v>
      </c>
      <c r="G1248" s="97">
        <f t="shared" si="162"/>
        <v>0</v>
      </c>
      <c r="H1248" s="92">
        <f t="shared" si="163"/>
        <v>0</v>
      </c>
      <c r="I1248" s="96">
        <f t="shared" si="165"/>
        <v>400000</v>
      </c>
    </row>
    <row r="1249" spans="1:9" ht="22.5" x14ac:dyDescent="0.2">
      <c r="A1249" s="93" t="s">
        <v>154</v>
      </c>
      <c r="B1249" s="94" t="s">
        <v>562</v>
      </c>
      <c r="C1249" s="95" t="s">
        <v>220</v>
      </c>
      <c r="D1249" s="95" t="s">
        <v>204</v>
      </c>
      <c r="E1249" s="95" t="s">
        <v>155</v>
      </c>
      <c r="F1249" s="96">
        <f t="shared" si="165"/>
        <v>400000</v>
      </c>
      <c r="G1249" s="97">
        <f t="shared" si="162"/>
        <v>0</v>
      </c>
      <c r="H1249" s="92">
        <f t="shared" si="163"/>
        <v>0</v>
      </c>
      <c r="I1249" s="96">
        <f t="shared" si="165"/>
        <v>400000</v>
      </c>
    </row>
    <row r="1250" spans="1:9" ht="33.75" x14ac:dyDescent="0.2">
      <c r="A1250" s="93" t="s">
        <v>156</v>
      </c>
      <c r="B1250" s="94" t="s">
        <v>562</v>
      </c>
      <c r="C1250" s="95" t="s">
        <v>220</v>
      </c>
      <c r="D1250" s="95" t="s">
        <v>204</v>
      </c>
      <c r="E1250" s="95" t="s">
        <v>157</v>
      </c>
      <c r="F1250" s="96">
        <f t="shared" si="165"/>
        <v>400000</v>
      </c>
      <c r="G1250" s="97">
        <f t="shared" si="162"/>
        <v>0</v>
      </c>
      <c r="H1250" s="92">
        <f t="shared" si="163"/>
        <v>0</v>
      </c>
      <c r="I1250" s="96">
        <f t="shared" si="165"/>
        <v>400000</v>
      </c>
    </row>
    <row r="1251" spans="1:9" ht="33.75" x14ac:dyDescent="0.2">
      <c r="A1251" s="93" t="s">
        <v>160</v>
      </c>
      <c r="B1251" s="94" t="s">
        <v>562</v>
      </c>
      <c r="C1251" s="95" t="s">
        <v>220</v>
      </c>
      <c r="D1251" s="95" t="s">
        <v>204</v>
      </c>
      <c r="E1251" s="94" t="s">
        <v>161</v>
      </c>
      <c r="F1251" s="96">
        <v>400000</v>
      </c>
      <c r="G1251" s="97">
        <f t="shared" si="162"/>
        <v>0</v>
      </c>
      <c r="H1251" s="92">
        <f t="shared" si="163"/>
        <v>0</v>
      </c>
      <c r="I1251" s="96">
        <v>400000</v>
      </c>
    </row>
    <row r="1252" spans="1:9" ht="45" x14ac:dyDescent="0.2">
      <c r="A1252" s="93" t="s">
        <v>205</v>
      </c>
      <c r="B1252" s="94" t="s">
        <v>562</v>
      </c>
      <c r="C1252" s="94" t="s">
        <v>220</v>
      </c>
      <c r="D1252" s="94" t="s">
        <v>206</v>
      </c>
      <c r="E1252" s="95"/>
      <c r="F1252" s="96">
        <f>F1253</f>
        <v>46300</v>
      </c>
      <c r="G1252" s="97">
        <f t="shared" si="162"/>
        <v>0</v>
      </c>
      <c r="H1252" s="92">
        <f t="shared" si="163"/>
        <v>0</v>
      </c>
      <c r="I1252" s="96">
        <f>I1253</f>
        <v>46300</v>
      </c>
    </row>
    <row r="1253" spans="1:9" ht="22.5" x14ac:dyDescent="0.2">
      <c r="A1253" s="93" t="s">
        <v>154</v>
      </c>
      <c r="B1253" s="94" t="s">
        <v>562</v>
      </c>
      <c r="C1253" s="95" t="s">
        <v>220</v>
      </c>
      <c r="D1253" s="95" t="s">
        <v>206</v>
      </c>
      <c r="E1253" s="95" t="s">
        <v>155</v>
      </c>
      <c r="F1253" s="96">
        <f>F1254</f>
        <v>46300</v>
      </c>
      <c r="G1253" s="97">
        <f t="shared" si="162"/>
        <v>0</v>
      </c>
      <c r="H1253" s="92">
        <f t="shared" si="163"/>
        <v>0</v>
      </c>
      <c r="I1253" s="96">
        <f>I1254</f>
        <v>46300</v>
      </c>
    </row>
    <row r="1254" spans="1:9" ht="33.75" x14ac:dyDescent="0.2">
      <c r="A1254" s="93" t="s">
        <v>156</v>
      </c>
      <c r="B1254" s="94" t="s">
        <v>562</v>
      </c>
      <c r="C1254" s="95" t="s">
        <v>220</v>
      </c>
      <c r="D1254" s="95" t="s">
        <v>206</v>
      </c>
      <c r="E1254" s="95" t="s">
        <v>157</v>
      </c>
      <c r="F1254" s="96">
        <f>+F1255</f>
        <v>46300</v>
      </c>
      <c r="G1254" s="97">
        <f t="shared" si="162"/>
        <v>0</v>
      </c>
      <c r="H1254" s="92">
        <f t="shared" si="163"/>
        <v>0</v>
      </c>
      <c r="I1254" s="96">
        <f>+I1255</f>
        <v>46300</v>
      </c>
    </row>
    <row r="1255" spans="1:9" ht="33.75" x14ac:dyDescent="0.2">
      <c r="A1255" s="93" t="s">
        <v>160</v>
      </c>
      <c r="B1255" s="94" t="s">
        <v>562</v>
      </c>
      <c r="C1255" s="95" t="s">
        <v>220</v>
      </c>
      <c r="D1255" s="95" t="s">
        <v>206</v>
      </c>
      <c r="E1255" s="94" t="s">
        <v>161</v>
      </c>
      <c r="F1255" s="96">
        <v>46300</v>
      </c>
      <c r="G1255" s="97">
        <f t="shared" si="162"/>
        <v>0</v>
      </c>
      <c r="H1255" s="92">
        <f t="shared" si="163"/>
        <v>0</v>
      </c>
      <c r="I1255" s="96">
        <v>46300</v>
      </c>
    </row>
    <row r="1256" spans="1:9" ht="67.5" x14ac:dyDescent="0.2">
      <c r="A1256" s="93" t="s">
        <v>321</v>
      </c>
      <c r="B1256" s="94" t="s">
        <v>562</v>
      </c>
      <c r="C1256" s="94" t="s">
        <v>220</v>
      </c>
      <c r="D1256" s="94" t="s">
        <v>322</v>
      </c>
      <c r="E1256" s="95"/>
      <c r="F1256" s="96">
        <f>F1257+F1260</f>
        <v>165844</v>
      </c>
      <c r="G1256" s="97">
        <f t="shared" si="162"/>
        <v>0</v>
      </c>
      <c r="H1256" s="92">
        <f t="shared" si="163"/>
        <v>0</v>
      </c>
      <c r="I1256" s="96">
        <f>I1257+I1260</f>
        <v>165844</v>
      </c>
    </row>
    <row r="1257" spans="1:9" ht="78.75" x14ac:dyDescent="0.2">
      <c r="A1257" s="93" t="s">
        <v>142</v>
      </c>
      <c r="B1257" s="94" t="s">
        <v>562</v>
      </c>
      <c r="C1257" s="95" t="s">
        <v>220</v>
      </c>
      <c r="D1257" s="95" t="s">
        <v>322</v>
      </c>
      <c r="E1257" s="95" t="s">
        <v>143</v>
      </c>
      <c r="F1257" s="96">
        <f>F1258</f>
        <v>67100</v>
      </c>
      <c r="G1257" s="97">
        <f t="shared" si="162"/>
        <v>0</v>
      </c>
      <c r="H1257" s="92">
        <f t="shared" si="163"/>
        <v>0</v>
      </c>
      <c r="I1257" s="96">
        <f>I1258</f>
        <v>67100</v>
      </c>
    </row>
    <row r="1258" spans="1:9" ht="22.5" x14ac:dyDescent="0.2">
      <c r="A1258" s="93" t="s">
        <v>209</v>
      </c>
      <c r="B1258" s="94" t="s">
        <v>562</v>
      </c>
      <c r="C1258" s="95" t="s">
        <v>220</v>
      </c>
      <c r="D1258" s="95" t="s">
        <v>322</v>
      </c>
      <c r="E1258" s="95" t="s">
        <v>210</v>
      </c>
      <c r="F1258" s="96">
        <f>F1259</f>
        <v>67100</v>
      </c>
      <c r="G1258" s="97">
        <f t="shared" si="162"/>
        <v>0</v>
      </c>
      <c r="H1258" s="92">
        <f t="shared" si="163"/>
        <v>0</v>
      </c>
      <c r="I1258" s="96">
        <f>I1259</f>
        <v>67100</v>
      </c>
    </row>
    <row r="1259" spans="1:9" ht="22.5" x14ac:dyDescent="0.2">
      <c r="A1259" s="93" t="s">
        <v>152</v>
      </c>
      <c r="B1259" s="94" t="s">
        <v>562</v>
      </c>
      <c r="C1259" s="95" t="s">
        <v>220</v>
      </c>
      <c r="D1259" s="95" t="s">
        <v>322</v>
      </c>
      <c r="E1259" s="94" t="s">
        <v>212</v>
      </c>
      <c r="F1259" s="96">
        <v>67100</v>
      </c>
      <c r="G1259" s="97">
        <f t="shared" si="162"/>
        <v>0</v>
      </c>
      <c r="H1259" s="92">
        <f t="shared" si="163"/>
        <v>0</v>
      </c>
      <c r="I1259" s="96">
        <v>67100</v>
      </c>
    </row>
    <row r="1260" spans="1:9" ht="22.5" x14ac:dyDescent="0.2">
      <c r="A1260" s="93" t="s">
        <v>154</v>
      </c>
      <c r="B1260" s="94" t="s">
        <v>562</v>
      </c>
      <c r="C1260" s="94" t="s">
        <v>220</v>
      </c>
      <c r="D1260" s="94" t="s">
        <v>322</v>
      </c>
      <c r="E1260" s="95" t="s">
        <v>155</v>
      </c>
      <c r="F1260" s="96">
        <f>F1261</f>
        <v>98744</v>
      </c>
      <c r="G1260" s="97">
        <f t="shared" si="162"/>
        <v>0</v>
      </c>
      <c r="H1260" s="92">
        <f t="shared" si="163"/>
        <v>0</v>
      </c>
      <c r="I1260" s="96">
        <f>I1261</f>
        <v>98744</v>
      </c>
    </row>
    <row r="1261" spans="1:9" ht="33.75" x14ac:dyDescent="0.2">
      <c r="A1261" s="93" t="s">
        <v>156</v>
      </c>
      <c r="B1261" s="94" t="s">
        <v>562</v>
      </c>
      <c r="C1261" s="95" t="s">
        <v>220</v>
      </c>
      <c r="D1261" s="95" t="s">
        <v>322</v>
      </c>
      <c r="E1261" s="95" t="s">
        <v>157</v>
      </c>
      <c r="F1261" s="96">
        <f>F1262</f>
        <v>98744</v>
      </c>
      <c r="G1261" s="97">
        <f t="shared" si="162"/>
        <v>0</v>
      </c>
      <c r="H1261" s="92">
        <f t="shared" si="163"/>
        <v>0</v>
      </c>
      <c r="I1261" s="96">
        <f>I1262</f>
        <v>98744</v>
      </c>
    </row>
    <row r="1262" spans="1:9" ht="33.75" x14ac:dyDescent="0.2">
      <c r="A1262" s="93" t="s">
        <v>160</v>
      </c>
      <c r="B1262" s="94" t="s">
        <v>562</v>
      </c>
      <c r="C1262" s="95" t="s">
        <v>220</v>
      </c>
      <c r="D1262" s="95" t="s">
        <v>322</v>
      </c>
      <c r="E1262" s="94" t="s">
        <v>161</v>
      </c>
      <c r="F1262" s="96">
        <v>98744</v>
      </c>
      <c r="G1262" s="97">
        <f t="shared" si="162"/>
        <v>0</v>
      </c>
      <c r="H1262" s="92">
        <f t="shared" si="163"/>
        <v>0</v>
      </c>
      <c r="I1262" s="96">
        <v>98744</v>
      </c>
    </row>
    <row r="1263" spans="1:9" x14ac:dyDescent="0.2">
      <c r="A1263" s="87" t="s">
        <v>235</v>
      </c>
      <c r="B1263" s="88" t="s">
        <v>562</v>
      </c>
      <c r="C1263" s="88" t="s">
        <v>236</v>
      </c>
      <c r="D1263" s="88"/>
      <c r="E1263" s="89"/>
      <c r="F1263" s="90">
        <f>F1264+F1269+F1287</f>
        <v>278496590</v>
      </c>
      <c r="G1263" s="91">
        <f t="shared" si="162"/>
        <v>53987984</v>
      </c>
      <c r="H1263" s="98">
        <f t="shared" si="163"/>
        <v>19.385509890803331</v>
      </c>
      <c r="I1263" s="90">
        <f>I1264+I1269+I1287</f>
        <v>332484574</v>
      </c>
    </row>
    <row r="1264" spans="1:9" x14ac:dyDescent="0.2">
      <c r="A1264" s="93" t="s">
        <v>569</v>
      </c>
      <c r="B1264" s="94" t="s">
        <v>562</v>
      </c>
      <c r="C1264" s="95" t="s">
        <v>570</v>
      </c>
      <c r="D1264" s="95"/>
      <c r="E1264" s="95"/>
      <c r="F1264" s="96">
        <f t="shared" ref="F1264:I1267" si="166">F1265</f>
        <v>151252000</v>
      </c>
      <c r="G1264" s="97">
        <f t="shared" si="162"/>
        <v>0</v>
      </c>
      <c r="H1264" s="92">
        <f t="shared" si="163"/>
        <v>0</v>
      </c>
      <c r="I1264" s="96">
        <f t="shared" si="166"/>
        <v>151252000</v>
      </c>
    </row>
    <row r="1265" spans="1:9" x14ac:dyDescent="0.2">
      <c r="A1265" s="93" t="s">
        <v>571</v>
      </c>
      <c r="B1265" s="94" t="s">
        <v>562</v>
      </c>
      <c r="C1265" s="95" t="s">
        <v>570</v>
      </c>
      <c r="D1265" s="95" t="s">
        <v>572</v>
      </c>
      <c r="E1265" s="95"/>
      <c r="F1265" s="96">
        <f t="shared" si="166"/>
        <v>151252000</v>
      </c>
      <c r="G1265" s="97">
        <f t="shared" si="162"/>
        <v>0</v>
      </c>
      <c r="H1265" s="92">
        <f t="shared" si="163"/>
        <v>0</v>
      </c>
      <c r="I1265" s="96">
        <f t="shared" si="166"/>
        <v>151252000</v>
      </c>
    </row>
    <row r="1266" spans="1:9" ht="22.5" x14ac:dyDescent="0.2">
      <c r="A1266" s="93" t="s">
        <v>573</v>
      </c>
      <c r="B1266" s="94" t="s">
        <v>562</v>
      </c>
      <c r="C1266" s="95" t="s">
        <v>570</v>
      </c>
      <c r="D1266" s="95" t="s">
        <v>574</v>
      </c>
      <c r="E1266" s="95"/>
      <c r="F1266" s="96">
        <f t="shared" si="166"/>
        <v>151252000</v>
      </c>
      <c r="G1266" s="97">
        <f t="shared" si="162"/>
        <v>0</v>
      </c>
      <c r="H1266" s="92">
        <f t="shared" si="163"/>
        <v>0</v>
      </c>
      <c r="I1266" s="96">
        <f t="shared" si="166"/>
        <v>151252000</v>
      </c>
    </row>
    <row r="1267" spans="1:9" x14ac:dyDescent="0.2">
      <c r="A1267" s="93" t="s">
        <v>170</v>
      </c>
      <c r="B1267" s="94" t="s">
        <v>562</v>
      </c>
      <c r="C1267" s="95" t="s">
        <v>570</v>
      </c>
      <c r="D1267" s="95" t="s">
        <v>574</v>
      </c>
      <c r="E1267" s="95" t="s">
        <v>171</v>
      </c>
      <c r="F1267" s="96">
        <f t="shared" si="166"/>
        <v>151252000</v>
      </c>
      <c r="G1267" s="97">
        <f t="shared" si="162"/>
        <v>0</v>
      </c>
      <c r="H1267" s="92">
        <f t="shared" si="163"/>
        <v>0</v>
      </c>
      <c r="I1267" s="96">
        <f t="shared" si="166"/>
        <v>151252000</v>
      </c>
    </row>
    <row r="1268" spans="1:9" ht="56.25" x14ac:dyDescent="0.2">
      <c r="A1268" s="93" t="s">
        <v>215</v>
      </c>
      <c r="B1268" s="94" t="s">
        <v>562</v>
      </c>
      <c r="C1268" s="95" t="s">
        <v>570</v>
      </c>
      <c r="D1268" s="95" t="s">
        <v>574</v>
      </c>
      <c r="E1268" s="94" t="s">
        <v>216</v>
      </c>
      <c r="F1268" s="96">
        <v>151252000</v>
      </c>
      <c r="G1268" s="97">
        <f t="shared" si="162"/>
        <v>0</v>
      </c>
      <c r="H1268" s="92">
        <f t="shared" si="163"/>
        <v>0</v>
      </c>
      <c r="I1268" s="96">
        <v>151252000</v>
      </c>
    </row>
    <row r="1269" spans="1:9" ht="22.5" x14ac:dyDescent="0.2">
      <c r="A1269" s="93" t="s">
        <v>520</v>
      </c>
      <c r="B1269" s="94" t="s">
        <v>562</v>
      </c>
      <c r="C1269" s="94" t="s">
        <v>521</v>
      </c>
      <c r="D1269" s="94"/>
      <c r="E1269" s="95"/>
      <c r="F1269" s="96">
        <f>F1270+F1282</f>
        <v>126795790</v>
      </c>
      <c r="G1269" s="97">
        <f t="shared" si="162"/>
        <v>53987984</v>
      </c>
      <c r="H1269" s="98">
        <f t="shared" si="163"/>
        <v>42.578688140986387</v>
      </c>
      <c r="I1269" s="96">
        <f>I1270+I1282+I1277</f>
        <v>180783774</v>
      </c>
    </row>
    <row r="1270" spans="1:9" x14ac:dyDescent="0.2">
      <c r="A1270" s="93" t="s">
        <v>575</v>
      </c>
      <c r="B1270" s="94" t="s">
        <v>562</v>
      </c>
      <c r="C1270" s="95" t="s">
        <v>521</v>
      </c>
      <c r="D1270" s="95" t="s">
        <v>576</v>
      </c>
      <c r="E1270" s="95"/>
      <c r="F1270" s="96">
        <f>F1271</f>
        <v>126621990</v>
      </c>
      <c r="G1270" s="97">
        <f t="shared" si="162"/>
        <v>51903410</v>
      </c>
      <c r="H1270" s="98">
        <f t="shared" si="163"/>
        <v>40.990834214499394</v>
      </c>
      <c r="I1270" s="96">
        <f>I1271</f>
        <v>178525400</v>
      </c>
    </row>
    <row r="1271" spans="1:9" s="105" customFormat="1" ht="22.5" x14ac:dyDescent="0.2">
      <c r="A1271" s="100" t="s">
        <v>577</v>
      </c>
      <c r="B1271" s="101" t="s">
        <v>562</v>
      </c>
      <c r="C1271" s="102" t="s">
        <v>521</v>
      </c>
      <c r="D1271" s="102" t="s">
        <v>578</v>
      </c>
      <c r="E1271" s="102"/>
      <c r="F1271" s="103">
        <f>F1272</f>
        <v>126621990</v>
      </c>
      <c r="G1271" s="104">
        <f t="shared" si="162"/>
        <v>51903410</v>
      </c>
      <c r="H1271" s="98">
        <f t="shared" si="163"/>
        <v>40.990834214499394</v>
      </c>
      <c r="I1271" s="103">
        <f>I1272+I1275</f>
        <v>178525400</v>
      </c>
    </row>
    <row r="1272" spans="1:9" s="105" customFormat="1" ht="22.5" x14ac:dyDescent="0.2">
      <c r="A1272" s="100" t="s">
        <v>154</v>
      </c>
      <c r="B1272" s="101" t="s">
        <v>562</v>
      </c>
      <c r="C1272" s="102" t="s">
        <v>521</v>
      </c>
      <c r="D1272" s="102" t="s">
        <v>578</v>
      </c>
      <c r="E1272" s="102" t="s">
        <v>155</v>
      </c>
      <c r="F1272" s="103">
        <f>F1273</f>
        <v>126621990</v>
      </c>
      <c r="G1272" s="104">
        <f t="shared" si="162"/>
        <v>47763510</v>
      </c>
      <c r="H1272" s="98">
        <f t="shared" si="163"/>
        <v>37.721338923831475</v>
      </c>
      <c r="I1272" s="103">
        <f>I1273</f>
        <v>174385500</v>
      </c>
    </row>
    <row r="1273" spans="1:9" s="105" customFormat="1" ht="33.75" x14ac:dyDescent="0.2">
      <c r="A1273" s="100" t="s">
        <v>156</v>
      </c>
      <c r="B1273" s="101" t="s">
        <v>562</v>
      </c>
      <c r="C1273" s="102" t="s">
        <v>521</v>
      </c>
      <c r="D1273" s="102" t="s">
        <v>578</v>
      </c>
      <c r="E1273" s="102" t="s">
        <v>157</v>
      </c>
      <c r="F1273" s="103">
        <f>F1274</f>
        <v>126621990</v>
      </c>
      <c r="G1273" s="104">
        <f t="shared" si="162"/>
        <v>47763510</v>
      </c>
      <c r="H1273" s="98">
        <f t="shared" si="163"/>
        <v>37.721338923831475</v>
      </c>
      <c r="I1273" s="103">
        <f>I1274</f>
        <v>174385500</v>
      </c>
    </row>
    <row r="1274" spans="1:9" s="118" customFormat="1" ht="33.75" x14ac:dyDescent="0.2">
      <c r="A1274" s="113" t="s">
        <v>160</v>
      </c>
      <c r="B1274" s="114" t="s">
        <v>562</v>
      </c>
      <c r="C1274" s="115" t="s">
        <v>521</v>
      </c>
      <c r="D1274" s="115" t="s">
        <v>578</v>
      </c>
      <c r="E1274" s="114" t="s">
        <v>161</v>
      </c>
      <c r="F1274" s="116">
        <v>126621990</v>
      </c>
      <c r="G1274" s="117">
        <f t="shared" si="162"/>
        <v>47763510</v>
      </c>
      <c r="H1274" s="98">
        <f t="shared" si="163"/>
        <v>37.721338923831475</v>
      </c>
      <c r="I1274" s="116">
        <v>174385500</v>
      </c>
    </row>
    <row r="1275" spans="1:9" s="105" customFormat="1" ht="22.5" x14ac:dyDescent="0.2">
      <c r="A1275" s="100" t="s">
        <v>170</v>
      </c>
      <c r="B1275" s="101" t="s">
        <v>562</v>
      </c>
      <c r="C1275" s="101" t="s">
        <v>521</v>
      </c>
      <c r="D1275" s="101" t="s">
        <v>578</v>
      </c>
      <c r="E1275" s="101" t="s">
        <v>171</v>
      </c>
      <c r="F1275" s="96">
        <v>0</v>
      </c>
      <c r="G1275" s="104">
        <f t="shared" si="162"/>
        <v>4139900</v>
      </c>
      <c r="H1275" s="98">
        <v>100</v>
      </c>
      <c r="I1275" s="103">
        <f>I1276</f>
        <v>4139900</v>
      </c>
    </row>
    <row r="1276" spans="1:9" ht="56.25" x14ac:dyDescent="0.2">
      <c r="A1276" s="100" t="s">
        <v>215</v>
      </c>
      <c r="B1276" s="101" t="s">
        <v>562</v>
      </c>
      <c r="C1276" s="101" t="s">
        <v>521</v>
      </c>
      <c r="D1276" s="101" t="s">
        <v>578</v>
      </c>
      <c r="E1276" s="101" t="s">
        <v>216</v>
      </c>
      <c r="F1276" s="96">
        <v>0</v>
      </c>
      <c r="G1276" s="104">
        <f t="shared" si="162"/>
        <v>4139900</v>
      </c>
      <c r="H1276" s="98">
        <v>100</v>
      </c>
      <c r="I1276" s="103">
        <v>4139900</v>
      </c>
    </row>
    <row r="1277" spans="1:9" ht="22.5" x14ac:dyDescent="0.2">
      <c r="A1277" s="93" t="s">
        <v>227</v>
      </c>
      <c r="B1277" s="94" t="s">
        <v>562</v>
      </c>
      <c r="C1277" s="94" t="s">
        <v>521</v>
      </c>
      <c r="D1277" s="94" t="s">
        <v>228</v>
      </c>
      <c r="E1277" s="94"/>
      <c r="F1277" s="96">
        <v>0</v>
      </c>
      <c r="G1277" s="97">
        <f t="shared" si="162"/>
        <v>1954574</v>
      </c>
      <c r="H1277" s="98">
        <v>100</v>
      </c>
      <c r="I1277" s="96">
        <f t="shared" ref="I1277:I1280" si="167">I1278</f>
        <v>1954574</v>
      </c>
    </row>
    <row r="1278" spans="1:9" ht="22.5" x14ac:dyDescent="0.2">
      <c r="A1278" s="93" t="s">
        <v>687</v>
      </c>
      <c r="B1278" s="94" t="s">
        <v>562</v>
      </c>
      <c r="C1278" s="94" t="s">
        <v>521</v>
      </c>
      <c r="D1278" s="94" t="s">
        <v>602</v>
      </c>
      <c r="E1278" s="94"/>
      <c r="F1278" s="96">
        <v>0</v>
      </c>
      <c r="G1278" s="97">
        <f t="shared" si="162"/>
        <v>1954574</v>
      </c>
      <c r="H1278" s="98">
        <v>100</v>
      </c>
      <c r="I1278" s="96">
        <f t="shared" si="167"/>
        <v>1954574</v>
      </c>
    </row>
    <row r="1279" spans="1:9" ht="22.5" x14ac:dyDescent="0.2">
      <c r="A1279" s="93" t="s">
        <v>154</v>
      </c>
      <c r="B1279" s="94" t="s">
        <v>562</v>
      </c>
      <c r="C1279" s="94" t="s">
        <v>521</v>
      </c>
      <c r="D1279" s="94" t="s">
        <v>602</v>
      </c>
      <c r="E1279" s="94" t="s">
        <v>155</v>
      </c>
      <c r="F1279" s="96">
        <v>0</v>
      </c>
      <c r="G1279" s="97">
        <f t="shared" si="162"/>
        <v>1954574</v>
      </c>
      <c r="H1279" s="98">
        <v>100</v>
      </c>
      <c r="I1279" s="96">
        <f t="shared" si="167"/>
        <v>1954574</v>
      </c>
    </row>
    <row r="1280" spans="1:9" ht="33.75" x14ac:dyDescent="0.2">
      <c r="A1280" s="93" t="s">
        <v>156</v>
      </c>
      <c r="B1280" s="94" t="s">
        <v>562</v>
      </c>
      <c r="C1280" s="94" t="s">
        <v>521</v>
      </c>
      <c r="D1280" s="94" t="s">
        <v>602</v>
      </c>
      <c r="E1280" s="94" t="s">
        <v>157</v>
      </c>
      <c r="F1280" s="96">
        <v>0</v>
      </c>
      <c r="G1280" s="97">
        <f t="shared" si="162"/>
        <v>1954574</v>
      </c>
      <c r="H1280" s="98">
        <v>100</v>
      </c>
      <c r="I1280" s="96">
        <f t="shared" si="167"/>
        <v>1954574</v>
      </c>
    </row>
    <row r="1281" spans="1:9" ht="33.75" x14ac:dyDescent="0.2">
      <c r="A1281" s="93" t="s">
        <v>160</v>
      </c>
      <c r="B1281" s="94" t="s">
        <v>562</v>
      </c>
      <c r="C1281" s="94" t="s">
        <v>521</v>
      </c>
      <c r="D1281" s="94" t="s">
        <v>602</v>
      </c>
      <c r="E1281" s="94" t="s">
        <v>161</v>
      </c>
      <c r="F1281" s="96">
        <v>0</v>
      </c>
      <c r="G1281" s="97">
        <f t="shared" si="162"/>
        <v>1954574</v>
      </c>
      <c r="H1281" s="98">
        <v>100</v>
      </c>
      <c r="I1281" s="96">
        <v>1954574</v>
      </c>
    </row>
    <row r="1282" spans="1:9" ht="22.5" x14ac:dyDescent="0.2">
      <c r="A1282" s="93" t="s">
        <v>190</v>
      </c>
      <c r="B1282" s="94" t="s">
        <v>562</v>
      </c>
      <c r="C1282" s="94" t="s">
        <v>521</v>
      </c>
      <c r="D1282" s="94" t="s">
        <v>191</v>
      </c>
      <c r="E1282" s="95"/>
      <c r="F1282" s="96">
        <f t="shared" ref="F1282:I1285" si="168">F1283</f>
        <v>173800</v>
      </c>
      <c r="G1282" s="97">
        <f t="shared" si="162"/>
        <v>130000</v>
      </c>
      <c r="H1282" s="98">
        <f t="shared" si="163"/>
        <v>74.798619102416581</v>
      </c>
      <c r="I1282" s="96">
        <f t="shared" si="168"/>
        <v>303800</v>
      </c>
    </row>
    <row r="1283" spans="1:9" ht="78.75" x14ac:dyDescent="0.2">
      <c r="A1283" s="93" t="s">
        <v>547</v>
      </c>
      <c r="B1283" s="94" t="s">
        <v>562</v>
      </c>
      <c r="C1283" s="95" t="s">
        <v>521</v>
      </c>
      <c r="D1283" s="95" t="s">
        <v>548</v>
      </c>
      <c r="E1283" s="95"/>
      <c r="F1283" s="96">
        <f t="shared" si="168"/>
        <v>173800</v>
      </c>
      <c r="G1283" s="97">
        <f t="shared" si="162"/>
        <v>130000</v>
      </c>
      <c r="H1283" s="98">
        <f t="shared" si="163"/>
        <v>74.798619102416581</v>
      </c>
      <c r="I1283" s="96">
        <f t="shared" si="168"/>
        <v>303800</v>
      </c>
    </row>
    <row r="1284" spans="1:9" ht="22.5" x14ac:dyDescent="0.2">
      <c r="A1284" s="93" t="s">
        <v>154</v>
      </c>
      <c r="B1284" s="94" t="s">
        <v>562</v>
      </c>
      <c r="C1284" s="95" t="s">
        <v>521</v>
      </c>
      <c r="D1284" s="95" t="s">
        <v>548</v>
      </c>
      <c r="E1284" s="95" t="s">
        <v>155</v>
      </c>
      <c r="F1284" s="96">
        <f t="shared" si="168"/>
        <v>173800</v>
      </c>
      <c r="G1284" s="97">
        <f t="shared" si="162"/>
        <v>130000</v>
      </c>
      <c r="H1284" s="98">
        <f t="shared" si="163"/>
        <v>74.798619102416581</v>
      </c>
      <c r="I1284" s="96">
        <f t="shared" si="168"/>
        <v>303800</v>
      </c>
    </row>
    <row r="1285" spans="1:9" ht="33.75" x14ac:dyDescent="0.2">
      <c r="A1285" s="93" t="s">
        <v>156</v>
      </c>
      <c r="B1285" s="94" t="s">
        <v>562</v>
      </c>
      <c r="C1285" s="95" t="s">
        <v>521</v>
      </c>
      <c r="D1285" s="95" t="s">
        <v>548</v>
      </c>
      <c r="E1285" s="95" t="s">
        <v>157</v>
      </c>
      <c r="F1285" s="96">
        <f t="shared" si="168"/>
        <v>173800</v>
      </c>
      <c r="G1285" s="97">
        <f t="shared" si="162"/>
        <v>130000</v>
      </c>
      <c r="H1285" s="98">
        <f t="shared" si="163"/>
        <v>74.798619102416581</v>
      </c>
      <c r="I1285" s="96">
        <f t="shared" si="168"/>
        <v>303800</v>
      </c>
    </row>
    <row r="1286" spans="1:9" ht="33.75" x14ac:dyDescent="0.2">
      <c r="A1286" s="93" t="s">
        <v>160</v>
      </c>
      <c r="B1286" s="94" t="s">
        <v>562</v>
      </c>
      <c r="C1286" s="95" t="s">
        <v>521</v>
      </c>
      <c r="D1286" s="95" t="s">
        <v>548</v>
      </c>
      <c r="E1286" s="94" t="s">
        <v>161</v>
      </c>
      <c r="F1286" s="96">
        <v>173800</v>
      </c>
      <c r="G1286" s="97">
        <f t="shared" si="162"/>
        <v>130000</v>
      </c>
      <c r="H1286" s="98">
        <f t="shared" si="163"/>
        <v>74.798619102416581</v>
      </c>
      <c r="I1286" s="96">
        <v>303800</v>
      </c>
    </row>
    <row r="1287" spans="1:9" x14ac:dyDescent="0.2">
      <c r="A1287" s="93" t="s">
        <v>579</v>
      </c>
      <c r="B1287" s="94" t="s">
        <v>562</v>
      </c>
      <c r="C1287" s="94" t="s">
        <v>580</v>
      </c>
      <c r="D1287" s="94"/>
      <c r="E1287" s="95"/>
      <c r="F1287" s="96">
        <f t="shared" ref="F1287:I1292" si="169">F1288</f>
        <v>448800</v>
      </c>
      <c r="G1287" s="97">
        <f t="shared" si="162"/>
        <v>0</v>
      </c>
      <c r="H1287" s="92">
        <f t="shared" si="163"/>
        <v>0</v>
      </c>
      <c r="I1287" s="96">
        <f t="shared" si="169"/>
        <v>448800</v>
      </c>
    </row>
    <row r="1288" spans="1:9" x14ac:dyDescent="0.2">
      <c r="A1288" s="93" t="s">
        <v>581</v>
      </c>
      <c r="B1288" s="94" t="s">
        <v>562</v>
      </c>
      <c r="C1288" s="95" t="s">
        <v>580</v>
      </c>
      <c r="D1288" s="95" t="s">
        <v>582</v>
      </c>
      <c r="E1288" s="95"/>
      <c r="F1288" s="96">
        <f t="shared" si="169"/>
        <v>448800</v>
      </c>
      <c r="G1288" s="97">
        <f t="shared" si="162"/>
        <v>0</v>
      </c>
      <c r="H1288" s="92">
        <f t="shared" si="163"/>
        <v>0</v>
      </c>
      <c r="I1288" s="96">
        <f t="shared" si="169"/>
        <v>448800</v>
      </c>
    </row>
    <row r="1289" spans="1:9" ht="33.75" x14ac:dyDescent="0.2">
      <c r="A1289" s="93" t="s">
        <v>583</v>
      </c>
      <c r="B1289" s="94" t="s">
        <v>562</v>
      </c>
      <c r="C1289" s="95" t="s">
        <v>580</v>
      </c>
      <c r="D1289" s="95" t="s">
        <v>584</v>
      </c>
      <c r="E1289" s="95"/>
      <c r="F1289" s="96">
        <f t="shared" si="169"/>
        <v>448800</v>
      </c>
      <c r="G1289" s="97">
        <f t="shared" si="162"/>
        <v>0</v>
      </c>
      <c r="H1289" s="92">
        <f t="shared" si="163"/>
        <v>0</v>
      </c>
      <c r="I1289" s="96">
        <f t="shared" si="169"/>
        <v>448800</v>
      </c>
    </row>
    <row r="1290" spans="1:9" ht="33.75" x14ac:dyDescent="0.2">
      <c r="A1290" s="93" t="s">
        <v>585</v>
      </c>
      <c r="B1290" s="94" t="s">
        <v>562</v>
      </c>
      <c r="C1290" s="95" t="s">
        <v>580</v>
      </c>
      <c r="D1290" s="95" t="s">
        <v>586</v>
      </c>
      <c r="E1290" s="95"/>
      <c r="F1290" s="96">
        <f t="shared" si="169"/>
        <v>448800</v>
      </c>
      <c r="G1290" s="97">
        <f t="shared" ref="G1290:G1353" si="170">I1290-F1290</f>
        <v>0</v>
      </c>
      <c r="H1290" s="92">
        <f t="shared" ref="H1290:H1353" si="171">G1290/F1290*100</f>
        <v>0</v>
      </c>
      <c r="I1290" s="96">
        <f t="shared" si="169"/>
        <v>448800</v>
      </c>
    </row>
    <row r="1291" spans="1:9" ht="22.5" x14ac:dyDescent="0.2">
      <c r="A1291" s="93" t="s">
        <v>154</v>
      </c>
      <c r="B1291" s="94" t="s">
        <v>562</v>
      </c>
      <c r="C1291" s="95" t="s">
        <v>580</v>
      </c>
      <c r="D1291" s="95" t="s">
        <v>586</v>
      </c>
      <c r="E1291" s="95" t="s">
        <v>155</v>
      </c>
      <c r="F1291" s="96">
        <f t="shared" si="169"/>
        <v>448800</v>
      </c>
      <c r="G1291" s="97">
        <f t="shared" si="170"/>
        <v>0</v>
      </c>
      <c r="H1291" s="92">
        <f t="shared" si="171"/>
        <v>0</v>
      </c>
      <c r="I1291" s="96">
        <f t="shared" si="169"/>
        <v>448800</v>
      </c>
    </row>
    <row r="1292" spans="1:9" ht="33.75" x14ac:dyDescent="0.2">
      <c r="A1292" s="93" t="s">
        <v>156</v>
      </c>
      <c r="B1292" s="94" t="s">
        <v>562</v>
      </c>
      <c r="C1292" s="95" t="s">
        <v>580</v>
      </c>
      <c r="D1292" s="95" t="s">
        <v>586</v>
      </c>
      <c r="E1292" s="95" t="s">
        <v>157</v>
      </c>
      <c r="F1292" s="96">
        <f t="shared" si="169"/>
        <v>448800</v>
      </c>
      <c r="G1292" s="97">
        <f t="shared" si="170"/>
        <v>0</v>
      </c>
      <c r="H1292" s="92">
        <f t="shared" si="171"/>
        <v>0</v>
      </c>
      <c r="I1292" s="96">
        <f t="shared" si="169"/>
        <v>448800</v>
      </c>
    </row>
    <row r="1293" spans="1:9" ht="33.75" x14ac:dyDescent="0.2">
      <c r="A1293" s="93" t="s">
        <v>158</v>
      </c>
      <c r="B1293" s="94" t="s">
        <v>562</v>
      </c>
      <c r="C1293" s="95" t="s">
        <v>580</v>
      </c>
      <c r="D1293" s="95" t="s">
        <v>586</v>
      </c>
      <c r="E1293" s="94" t="s">
        <v>159</v>
      </c>
      <c r="F1293" s="96">
        <v>448800</v>
      </c>
      <c r="G1293" s="97">
        <f t="shared" si="170"/>
        <v>0</v>
      </c>
      <c r="H1293" s="92">
        <f t="shared" si="171"/>
        <v>0</v>
      </c>
      <c r="I1293" s="96">
        <v>448800</v>
      </c>
    </row>
    <row r="1294" spans="1:9" ht="21" x14ac:dyDescent="0.2">
      <c r="A1294" s="87" t="s">
        <v>539</v>
      </c>
      <c r="B1294" s="88" t="s">
        <v>562</v>
      </c>
      <c r="C1294" s="88" t="s">
        <v>540</v>
      </c>
      <c r="D1294" s="88"/>
      <c r="E1294" s="89"/>
      <c r="F1294" s="90">
        <f>F1295+F1321+F1340+F1370</f>
        <v>288717384</v>
      </c>
      <c r="G1294" s="91">
        <f t="shared" si="170"/>
        <v>43805547</v>
      </c>
      <c r="H1294" s="98">
        <f t="shared" si="171"/>
        <v>15.172466026500157</v>
      </c>
      <c r="I1294" s="90">
        <f>I1295+I1321+I1340+I1370</f>
        <v>332522931</v>
      </c>
    </row>
    <row r="1295" spans="1:9" x14ac:dyDescent="0.2">
      <c r="A1295" s="93" t="s">
        <v>587</v>
      </c>
      <c r="B1295" s="94" t="s">
        <v>562</v>
      </c>
      <c r="C1295" s="95" t="s">
        <v>588</v>
      </c>
      <c r="D1295" s="95"/>
      <c r="E1295" s="95"/>
      <c r="F1295" s="96">
        <f>F1296+F1312+F1308</f>
        <v>23678300</v>
      </c>
      <c r="G1295" s="97">
        <f t="shared" si="170"/>
        <v>12809394</v>
      </c>
      <c r="H1295" s="98">
        <f t="shared" si="171"/>
        <v>54.097608358708186</v>
      </c>
      <c r="I1295" s="96">
        <f>I1296+I1312+I1308</f>
        <v>36487694</v>
      </c>
    </row>
    <row r="1296" spans="1:9" x14ac:dyDescent="0.2">
      <c r="A1296" s="93" t="s">
        <v>589</v>
      </c>
      <c r="B1296" s="94" t="s">
        <v>562</v>
      </c>
      <c r="C1296" s="95" t="s">
        <v>588</v>
      </c>
      <c r="D1296" s="95" t="s">
        <v>728</v>
      </c>
      <c r="E1296" s="95"/>
      <c r="F1296" s="96">
        <f>F1297+F1300+F1304</f>
        <v>22581000</v>
      </c>
      <c r="G1296" s="97">
        <f t="shared" si="170"/>
        <v>12077036</v>
      </c>
      <c r="H1296" s="98">
        <f t="shared" si="171"/>
        <v>53.483176121518092</v>
      </c>
      <c r="I1296" s="96">
        <f>I1297+I1300+I1304</f>
        <v>34658036</v>
      </c>
    </row>
    <row r="1297" spans="1:9" ht="56.25" x14ac:dyDescent="0.2">
      <c r="A1297" s="93" t="s">
        <v>591</v>
      </c>
      <c r="B1297" s="94" t="s">
        <v>562</v>
      </c>
      <c r="C1297" s="94" t="s">
        <v>588</v>
      </c>
      <c r="D1297" s="94" t="s">
        <v>597</v>
      </c>
      <c r="E1297" s="95"/>
      <c r="F1297" s="96">
        <f>F1298</f>
        <v>12642000</v>
      </c>
      <c r="G1297" s="97">
        <f t="shared" si="170"/>
        <v>0</v>
      </c>
      <c r="H1297" s="92">
        <f t="shared" si="171"/>
        <v>0</v>
      </c>
      <c r="I1297" s="96">
        <f>I1298</f>
        <v>12642000</v>
      </c>
    </row>
    <row r="1298" spans="1:9" x14ac:dyDescent="0.2">
      <c r="A1298" s="93" t="s">
        <v>170</v>
      </c>
      <c r="B1298" s="94" t="s">
        <v>562</v>
      </c>
      <c r="C1298" s="95" t="s">
        <v>588</v>
      </c>
      <c r="D1298" s="95" t="s">
        <v>597</v>
      </c>
      <c r="E1298" s="95" t="s">
        <v>171</v>
      </c>
      <c r="F1298" s="96">
        <f>F1299</f>
        <v>12642000</v>
      </c>
      <c r="G1298" s="97">
        <f t="shared" si="170"/>
        <v>0</v>
      </c>
      <c r="H1298" s="92">
        <f t="shared" si="171"/>
        <v>0</v>
      </c>
      <c r="I1298" s="96">
        <f>I1299</f>
        <v>12642000</v>
      </c>
    </row>
    <row r="1299" spans="1:9" ht="56.25" x14ac:dyDescent="0.2">
      <c r="A1299" s="93" t="s">
        <v>215</v>
      </c>
      <c r="B1299" s="94" t="s">
        <v>562</v>
      </c>
      <c r="C1299" s="95" t="s">
        <v>588</v>
      </c>
      <c r="D1299" s="95" t="s">
        <v>597</v>
      </c>
      <c r="E1299" s="94" t="s">
        <v>216</v>
      </c>
      <c r="F1299" s="96">
        <v>12642000</v>
      </c>
      <c r="G1299" s="97">
        <f t="shared" si="170"/>
        <v>0</v>
      </c>
      <c r="H1299" s="92">
        <f t="shared" si="171"/>
        <v>0</v>
      </c>
      <c r="I1299" s="96">
        <v>12642000</v>
      </c>
    </row>
    <row r="1300" spans="1:9" ht="22.5" x14ac:dyDescent="0.2">
      <c r="A1300" s="93" t="s">
        <v>598</v>
      </c>
      <c r="B1300" s="94" t="s">
        <v>562</v>
      </c>
      <c r="C1300" s="94" t="s">
        <v>588</v>
      </c>
      <c r="D1300" s="94" t="s">
        <v>599</v>
      </c>
      <c r="E1300" s="94"/>
      <c r="F1300" s="96">
        <f t="shared" ref="F1300:I1302" si="172">F1301</f>
        <v>2000000</v>
      </c>
      <c r="G1300" s="97">
        <f t="shared" si="170"/>
        <v>9783626</v>
      </c>
      <c r="H1300" s="98">
        <f t="shared" si="171"/>
        <v>489.18130000000002</v>
      </c>
      <c r="I1300" s="96">
        <f t="shared" si="172"/>
        <v>11783626</v>
      </c>
    </row>
    <row r="1301" spans="1:9" ht="22.5" x14ac:dyDescent="0.2">
      <c r="A1301" s="93" t="s">
        <v>154</v>
      </c>
      <c r="B1301" s="94" t="s">
        <v>562</v>
      </c>
      <c r="C1301" s="95" t="s">
        <v>588</v>
      </c>
      <c r="D1301" s="95" t="s">
        <v>599</v>
      </c>
      <c r="E1301" s="94" t="s">
        <v>155</v>
      </c>
      <c r="F1301" s="96">
        <f t="shared" si="172"/>
        <v>2000000</v>
      </c>
      <c r="G1301" s="97">
        <f t="shared" si="170"/>
        <v>9783626</v>
      </c>
      <c r="H1301" s="98">
        <f t="shared" si="171"/>
        <v>489.18130000000002</v>
      </c>
      <c r="I1301" s="96">
        <f t="shared" si="172"/>
        <v>11783626</v>
      </c>
    </row>
    <row r="1302" spans="1:9" ht="33.75" x14ac:dyDescent="0.2">
      <c r="A1302" s="93" t="s">
        <v>156</v>
      </c>
      <c r="B1302" s="94" t="s">
        <v>562</v>
      </c>
      <c r="C1302" s="95" t="s">
        <v>588</v>
      </c>
      <c r="D1302" s="95" t="s">
        <v>599</v>
      </c>
      <c r="E1302" s="94" t="s">
        <v>157</v>
      </c>
      <c r="F1302" s="96">
        <f t="shared" si="172"/>
        <v>2000000</v>
      </c>
      <c r="G1302" s="97">
        <f t="shared" si="170"/>
        <v>9783626</v>
      </c>
      <c r="H1302" s="98">
        <f t="shared" si="171"/>
        <v>489.18130000000002</v>
      </c>
      <c r="I1302" s="96">
        <f t="shared" si="172"/>
        <v>11783626</v>
      </c>
    </row>
    <row r="1303" spans="1:9" ht="45" x14ac:dyDescent="0.2">
      <c r="A1303" s="93" t="s">
        <v>526</v>
      </c>
      <c r="B1303" s="94" t="s">
        <v>562</v>
      </c>
      <c r="C1303" s="95" t="s">
        <v>588</v>
      </c>
      <c r="D1303" s="95" t="s">
        <v>599</v>
      </c>
      <c r="E1303" s="94" t="s">
        <v>527</v>
      </c>
      <c r="F1303" s="96">
        <v>2000000</v>
      </c>
      <c r="G1303" s="97">
        <f t="shared" si="170"/>
        <v>9783626</v>
      </c>
      <c r="H1303" s="98">
        <f t="shared" si="171"/>
        <v>489.18130000000002</v>
      </c>
      <c r="I1303" s="96">
        <v>11783626</v>
      </c>
    </row>
    <row r="1304" spans="1:9" ht="22.5" x14ac:dyDescent="0.2">
      <c r="A1304" s="93" t="s">
        <v>595</v>
      </c>
      <c r="B1304" s="94" t="s">
        <v>562</v>
      </c>
      <c r="C1304" s="94" t="s">
        <v>588</v>
      </c>
      <c r="D1304" s="94" t="s">
        <v>600</v>
      </c>
      <c r="E1304" s="94"/>
      <c r="F1304" s="96">
        <f t="shared" ref="F1304:I1306" si="173">F1305</f>
        <v>7939000</v>
      </c>
      <c r="G1304" s="97">
        <f t="shared" si="170"/>
        <v>2293410</v>
      </c>
      <c r="H1304" s="98">
        <f t="shared" si="171"/>
        <v>28.887895200906915</v>
      </c>
      <c r="I1304" s="96">
        <f t="shared" si="173"/>
        <v>10232410</v>
      </c>
    </row>
    <row r="1305" spans="1:9" ht="22.5" x14ac:dyDescent="0.2">
      <c r="A1305" s="93" t="s">
        <v>154</v>
      </c>
      <c r="B1305" s="94" t="s">
        <v>562</v>
      </c>
      <c r="C1305" s="95" t="s">
        <v>588</v>
      </c>
      <c r="D1305" s="95" t="s">
        <v>600</v>
      </c>
      <c r="E1305" s="94" t="s">
        <v>155</v>
      </c>
      <c r="F1305" s="96">
        <f t="shared" si="173"/>
        <v>7939000</v>
      </c>
      <c r="G1305" s="97">
        <f t="shared" si="170"/>
        <v>2293410</v>
      </c>
      <c r="H1305" s="98">
        <f t="shared" si="171"/>
        <v>28.887895200906915</v>
      </c>
      <c r="I1305" s="96">
        <f t="shared" si="173"/>
        <v>10232410</v>
      </c>
    </row>
    <row r="1306" spans="1:9" ht="33.75" x14ac:dyDescent="0.2">
      <c r="A1306" s="93" t="s">
        <v>156</v>
      </c>
      <c r="B1306" s="94" t="s">
        <v>562</v>
      </c>
      <c r="C1306" s="95" t="s">
        <v>588</v>
      </c>
      <c r="D1306" s="95" t="s">
        <v>600</v>
      </c>
      <c r="E1306" s="94" t="s">
        <v>157</v>
      </c>
      <c r="F1306" s="96">
        <f t="shared" si="173"/>
        <v>7939000</v>
      </c>
      <c r="G1306" s="97">
        <f t="shared" si="170"/>
        <v>2293410</v>
      </c>
      <c r="H1306" s="98">
        <f t="shared" si="171"/>
        <v>28.887895200906915</v>
      </c>
      <c r="I1306" s="96">
        <f t="shared" si="173"/>
        <v>10232410</v>
      </c>
    </row>
    <row r="1307" spans="1:9" ht="33.75" x14ac:dyDescent="0.2">
      <c r="A1307" s="93" t="s">
        <v>160</v>
      </c>
      <c r="B1307" s="94" t="s">
        <v>562</v>
      </c>
      <c r="C1307" s="95" t="s">
        <v>588</v>
      </c>
      <c r="D1307" s="95" t="s">
        <v>600</v>
      </c>
      <c r="E1307" s="94" t="s">
        <v>161</v>
      </c>
      <c r="F1307" s="96">
        <v>7939000</v>
      </c>
      <c r="G1307" s="97">
        <f t="shared" si="170"/>
        <v>2293410</v>
      </c>
      <c r="H1307" s="98">
        <f t="shared" si="171"/>
        <v>28.887895200906915</v>
      </c>
      <c r="I1307" s="96">
        <v>10232410</v>
      </c>
    </row>
    <row r="1308" spans="1:9" ht="22.5" x14ac:dyDescent="0.2">
      <c r="A1308" s="93" t="s">
        <v>227</v>
      </c>
      <c r="B1308" s="94" t="s">
        <v>562</v>
      </c>
      <c r="C1308" s="94" t="s">
        <v>588</v>
      </c>
      <c r="D1308" s="94" t="s">
        <v>228</v>
      </c>
      <c r="E1308" s="94"/>
      <c r="F1308" s="96">
        <f t="shared" ref="F1308:I1310" si="174">F1309</f>
        <v>1042400</v>
      </c>
      <c r="G1308" s="97">
        <f t="shared" si="170"/>
        <v>613300</v>
      </c>
      <c r="H1308" s="98">
        <f t="shared" si="171"/>
        <v>58.835379892555636</v>
      </c>
      <c r="I1308" s="96">
        <f t="shared" si="174"/>
        <v>1655700</v>
      </c>
    </row>
    <row r="1309" spans="1:9" ht="22.5" x14ac:dyDescent="0.2">
      <c r="A1309" s="93" t="s">
        <v>601</v>
      </c>
      <c r="B1309" s="94" t="s">
        <v>562</v>
      </c>
      <c r="C1309" s="95" t="s">
        <v>588</v>
      </c>
      <c r="D1309" s="95" t="s">
        <v>602</v>
      </c>
      <c r="E1309" s="94"/>
      <c r="F1309" s="96">
        <f t="shared" si="174"/>
        <v>1042400</v>
      </c>
      <c r="G1309" s="97">
        <f t="shared" si="170"/>
        <v>613300</v>
      </c>
      <c r="H1309" s="98">
        <f t="shared" si="171"/>
        <v>58.835379892555636</v>
      </c>
      <c r="I1309" s="96">
        <f t="shared" si="174"/>
        <v>1655700</v>
      </c>
    </row>
    <row r="1310" spans="1:9" x14ac:dyDescent="0.2">
      <c r="A1310" s="93" t="s">
        <v>170</v>
      </c>
      <c r="B1310" s="94" t="s">
        <v>562</v>
      </c>
      <c r="C1310" s="95" t="s">
        <v>588</v>
      </c>
      <c r="D1310" s="95" t="s">
        <v>602</v>
      </c>
      <c r="E1310" s="94" t="s">
        <v>171</v>
      </c>
      <c r="F1310" s="96">
        <f t="shared" si="174"/>
        <v>1042400</v>
      </c>
      <c r="G1310" s="97">
        <f t="shared" si="170"/>
        <v>613300</v>
      </c>
      <c r="H1310" s="98">
        <f t="shared" si="171"/>
        <v>58.835379892555636</v>
      </c>
      <c r="I1310" s="96">
        <f t="shared" si="174"/>
        <v>1655700</v>
      </c>
    </row>
    <row r="1311" spans="1:9" ht="56.25" x14ac:dyDescent="0.2">
      <c r="A1311" s="93" t="s">
        <v>215</v>
      </c>
      <c r="B1311" s="94" t="s">
        <v>562</v>
      </c>
      <c r="C1311" s="95" t="s">
        <v>588</v>
      </c>
      <c r="D1311" s="95" t="s">
        <v>602</v>
      </c>
      <c r="E1311" s="94" t="s">
        <v>216</v>
      </c>
      <c r="F1311" s="96">
        <v>1042400</v>
      </c>
      <c r="G1311" s="97">
        <f t="shared" si="170"/>
        <v>613300</v>
      </c>
      <c r="H1311" s="98">
        <f t="shared" si="171"/>
        <v>58.835379892555636</v>
      </c>
      <c r="I1311" s="96">
        <v>1655700</v>
      </c>
    </row>
    <row r="1312" spans="1:9" ht="22.5" x14ac:dyDescent="0.2">
      <c r="A1312" s="93" t="s">
        <v>190</v>
      </c>
      <c r="B1312" s="94" t="s">
        <v>562</v>
      </c>
      <c r="C1312" s="94" t="s">
        <v>588</v>
      </c>
      <c r="D1312" s="94" t="s">
        <v>191</v>
      </c>
      <c r="E1312" s="95"/>
      <c r="F1312" s="96">
        <f>F1313+F1318</f>
        <v>54900</v>
      </c>
      <c r="G1312" s="97">
        <f t="shared" si="170"/>
        <v>119058</v>
      </c>
      <c r="H1312" s="98">
        <f t="shared" si="171"/>
        <v>216.8633879781421</v>
      </c>
      <c r="I1312" s="96">
        <f>I1313+I1318</f>
        <v>173958</v>
      </c>
    </row>
    <row r="1313" spans="1:9" ht="67.5" x14ac:dyDescent="0.2">
      <c r="A1313" s="93" t="s">
        <v>683</v>
      </c>
      <c r="B1313" s="94" t="s">
        <v>562</v>
      </c>
      <c r="C1313" s="95" t="s">
        <v>588</v>
      </c>
      <c r="D1313" s="95" t="s">
        <v>202</v>
      </c>
      <c r="E1313" s="95"/>
      <c r="F1313" s="96">
        <f>F1314</f>
        <v>0</v>
      </c>
      <c r="G1313" s="97">
        <f t="shared" si="170"/>
        <v>119058</v>
      </c>
      <c r="H1313" s="98">
        <v>100</v>
      </c>
      <c r="I1313" s="96">
        <f t="shared" ref="I1313:I1316" si="175">I1314</f>
        <v>119058</v>
      </c>
    </row>
    <row r="1314" spans="1:9" ht="22.5" x14ac:dyDescent="0.2">
      <c r="A1314" s="93" t="s">
        <v>685</v>
      </c>
      <c r="B1314" s="94" t="s">
        <v>562</v>
      </c>
      <c r="C1314" s="94" t="s">
        <v>588</v>
      </c>
      <c r="D1314" s="95" t="s">
        <v>729</v>
      </c>
      <c r="E1314" s="95"/>
      <c r="F1314" s="96">
        <f>F1315</f>
        <v>0</v>
      </c>
      <c r="G1314" s="97">
        <f t="shared" si="170"/>
        <v>119058</v>
      </c>
      <c r="H1314" s="98">
        <v>100</v>
      </c>
      <c r="I1314" s="96">
        <f t="shared" si="175"/>
        <v>119058</v>
      </c>
    </row>
    <row r="1315" spans="1:9" ht="22.5" x14ac:dyDescent="0.2">
      <c r="A1315" s="93" t="s">
        <v>154</v>
      </c>
      <c r="B1315" s="94" t="s">
        <v>562</v>
      </c>
      <c r="C1315" s="95" t="s">
        <v>588</v>
      </c>
      <c r="D1315" s="95" t="s">
        <v>686</v>
      </c>
      <c r="E1315" s="95" t="s">
        <v>155</v>
      </c>
      <c r="F1315" s="96">
        <f>F1316</f>
        <v>0</v>
      </c>
      <c r="G1315" s="97">
        <f t="shared" si="170"/>
        <v>119058</v>
      </c>
      <c r="H1315" s="98">
        <v>100</v>
      </c>
      <c r="I1315" s="96">
        <f t="shared" si="175"/>
        <v>119058</v>
      </c>
    </row>
    <row r="1316" spans="1:9" ht="33.75" x14ac:dyDescent="0.2">
      <c r="A1316" s="93" t="s">
        <v>156</v>
      </c>
      <c r="B1316" s="94" t="s">
        <v>562</v>
      </c>
      <c r="C1316" s="94" t="s">
        <v>588</v>
      </c>
      <c r="D1316" s="95" t="s">
        <v>686</v>
      </c>
      <c r="E1316" s="95" t="s">
        <v>157</v>
      </c>
      <c r="F1316" s="96">
        <f>F1317</f>
        <v>0</v>
      </c>
      <c r="G1316" s="97">
        <f t="shared" si="170"/>
        <v>119058</v>
      </c>
      <c r="H1316" s="98">
        <v>100</v>
      </c>
      <c r="I1316" s="96">
        <f t="shared" si="175"/>
        <v>119058</v>
      </c>
    </row>
    <row r="1317" spans="1:9" ht="45" x14ac:dyDescent="0.2">
      <c r="A1317" s="93" t="s">
        <v>526</v>
      </c>
      <c r="B1317" s="94" t="s">
        <v>562</v>
      </c>
      <c r="C1317" s="95" t="s">
        <v>588</v>
      </c>
      <c r="D1317" s="95" t="s">
        <v>686</v>
      </c>
      <c r="E1317" s="95" t="s">
        <v>527</v>
      </c>
      <c r="F1317" s="96">
        <v>0</v>
      </c>
      <c r="G1317" s="97">
        <f t="shared" si="170"/>
        <v>119058</v>
      </c>
      <c r="H1317" s="98">
        <v>100</v>
      </c>
      <c r="I1317" s="96">
        <v>119058</v>
      </c>
    </row>
    <row r="1318" spans="1:9" ht="33.75" x14ac:dyDescent="0.2">
      <c r="A1318" s="93" t="s">
        <v>603</v>
      </c>
      <c r="B1318" s="94" t="s">
        <v>562</v>
      </c>
      <c r="C1318" s="94" t="s">
        <v>588</v>
      </c>
      <c r="D1318" s="95" t="s">
        <v>604</v>
      </c>
      <c r="E1318" s="95"/>
      <c r="F1318" s="96">
        <f t="shared" ref="F1318:I1319" si="176">F1319</f>
        <v>54900</v>
      </c>
      <c r="G1318" s="97">
        <f t="shared" si="170"/>
        <v>0</v>
      </c>
      <c r="H1318" s="92">
        <f t="shared" si="171"/>
        <v>0</v>
      </c>
      <c r="I1318" s="96">
        <f t="shared" si="176"/>
        <v>54900</v>
      </c>
    </row>
    <row r="1319" spans="1:9" x14ac:dyDescent="0.2">
      <c r="A1319" s="93" t="s">
        <v>170</v>
      </c>
      <c r="B1319" s="94" t="s">
        <v>562</v>
      </c>
      <c r="C1319" s="95" t="s">
        <v>588</v>
      </c>
      <c r="D1319" s="95" t="s">
        <v>604</v>
      </c>
      <c r="E1319" s="95" t="s">
        <v>171</v>
      </c>
      <c r="F1319" s="96">
        <f t="shared" si="176"/>
        <v>54900</v>
      </c>
      <c r="G1319" s="97">
        <f t="shared" si="170"/>
        <v>0</v>
      </c>
      <c r="H1319" s="92">
        <f t="shared" si="171"/>
        <v>0</v>
      </c>
      <c r="I1319" s="96">
        <f t="shared" si="176"/>
        <v>54900</v>
      </c>
    </row>
    <row r="1320" spans="1:9" ht="56.25" x14ac:dyDescent="0.2">
      <c r="A1320" s="93" t="s">
        <v>215</v>
      </c>
      <c r="B1320" s="94" t="s">
        <v>562</v>
      </c>
      <c r="C1320" s="95" t="s">
        <v>588</v>
      </c>
      <c r="D1320" s="95" t="s">
        <v>604</v>
      </c>
      <c r="E1320" s="94" t="s">
        <v>216</v>
      </c>
      <c r="F1320" s="96">
        <v>54900</v>
      </c>
      <c r="G1320" s="97">
        <f t="shared" si="170"/>
        <v>0</v>
      </c>
      <c r="H1320" s="92">
        <f t="shared" si="171"/>
        <v>0</v>
      </c>
      <c r="I1320" s="96">
        <v>54900</v>
      </c>
    </row>
    <row r="1321" spans="1:9" x14ac:dyDescent="0.2">
      <c r="A1321" s="93" t="s">
        <v>541</v>
      </c>
      <c r="B1321" s="94" t="s">
        <v>562</v>
      </c>
      <c r="C1321" s="94" t="s">
        <v>542</v>
      </c>
      <c r="D1321" s="94"/>
      <c r="E1321" s="95"/>
      <c r="F1321" s="96">
        <f>F1322+F1332+F1336</f>
        <v>26797400</v>
      </c>
      <c r="G1321" s="97">
        <f t="shared" si="170"/>
        <v>13900000</v>
      </c>
      <c r="H1321" s="98">
        <f t="shared" si="171"/>
        <v>51.870703874256463</v>
      </c>
      <c r="I1321" s="96">
        <f>I1322+I1332+I1336</f>
        <v>40697400</v>
      </c>
    </row>
    <row r="1322" spans="1:9" x14ac:dyDescent="0.2">
      <c r="A1322" s="93" t="s">
        <v>605</v>
      </c>
      <c r="B1322" s="94" t="s">
        <v>562</v>
      </c>
      <c r="C1322" s="95" t="s">
        <v>542</v>
      </c>
      <c r="D1322" s="95" t="s">
        <v>606</v>
      </c>
      <c r="E1322" s="95"/>
      <c r="F1322" s="96">
        <f>F1323+F1326</f>
        <v>20048800</v>
      </c>
      <c r="G1322" s="97">
        <f t="shared" si="170"/>
        <v>7800000</v>
      </c>
      <c r="H1322" s="98">
        <f t="shared" si="171"/>
        <v>38.905071625234427</v>
      </c>
      <c r="I1322" s="96">
        <f>I1323+I1326</f>
        <v>27848800</v>
      </c>
    </row>
    <row r="1323" spans="1:9" ht="67.5" x14ac:dyDescent="0.2">
      <c r="A1323" s="93" t="s">
        <v>607</v>
      </c>
      <c r="B1323" s="94" t="s">
        <v>562</v>
      </c>
      <c r="C1323" s="95" t="s">
        <v>542</v>
      </c>
      <c r="D1323" s="95" t="s">
        <v>608</v>
      </c>
      <c r="E1323" s="95"/>
      <c r="F1323" s="96">
        <f>F1324</f>
        <v>10201000</v>
      </c>
      <c r="G1323" s="97">
        <f t="shared" si="170"/>
        <v>0</v>
      </c>
      <c r="H1323" s="92">
        <f t="shared" si="171"/>
        <v>0</v>
      </c>
      <c r="I1323" s="96">
        <f>I1324</f>
        <v>10201000</v>
      </c>
    </row>
    <row r="1324" spans="1:9" x14ac:dyDescent="0.2">
      <c r="A1324" s="93" t="s">
        <v>170</v>
      </c>
      <c r="B1324" s="94" t="s">
        <v>562</v>
      </c>
      <c r="C1324" s="95" t="s">
        <v>542</v>
      </c>
      <c r="D1324" s="95" t="s">
        <v>608</v>
      </c>
      <c r="E1324" s="95" t="s">
        <v>171</v>
      </c>
      <c r="F1324" s="96">
        <f>F1325</f>
        <v>10201000</v>
      </c>
      <c r="G1324" s="97">
        <f t="shared" si="170"/>
        <v>0</v>
      </c>
      <c r="H1324" s="92">
        <f t="shared" si="171"/>
        <v>0</v>
      </c>
      <c r="I1324" s="96">
        <f>I1325</f>
        <v>10201000</v>
      </c>
    </row>
    <row r="1325" spans="1:9" ht="56.25" x14ac:dyDescent="0.2">
      <c r="A1325" s="93" t="s">
        <v>215</v>
      </c>
      <c r="B1325" s="94" t="s">
        <v>562</v>
      </c>
      <c r="C1325" s="95" t="s">
        <v>542</v>
      </c>
      <c r="D1325" s="95" t="s">
        <v>608</v>
      </c>
      <c r="E1325" s="94" t="s">
        <v>216</v>
      </c>
      <c r="F1325" s="96">
        <v>10201000</v>
      </c>
      <c r="G1325" s="97">
        <f t="shared" si="170"/>
        <v>0</v>
      </c>
      <c r="H1325" s="92">
        <f t="shared" si="171"/>
        <v>0</v>
      </c>
      <c r="I1325" s="96">
        <v>10201000</v>
      </c>
    </row>
    <row r="1326" spans="1:9" ht="22.5" x14ac:dyDescent="0.2">
      <c r="A1326" s="93" t="s">
        <v>609</v>
      </c>
      <c r="B1326" s="94" t="s">
        <v>562</v>
      </c>
      <c r="C1326" s="94" t="s">
        <v>542</v>
      </c>
      <c r="D1326" s="94" t="s">
        <v>610</v>
      </c>
      <c r="E1326" s="94"/>
      <c r="F1326" s="96">
        <f>F1327+F1330</f>
        <v>9847800</v>
      </c>
      <c r="G1326" s="97">
        <f t="shared" si="170"/>
        <v>7800000</v>
      </c>
      <c r="H1326" s="98">
        <f t="shared" si="171"/>
        <v>79.205507829159814</v>
      </c>
      <c r="I1326" s="96">
        <f>I1327+I1330</f>
        <v>17647800</v>
      </c>
    </row>
    <row r="1327" spans="1:9" ht="22.5" x14ac:dyDescent="0.2">
      <c r="A1327" s="93" t="s">
        <v>154</v>
      </c>
      <c r="B1327" s="94" t="s">
        <v>562</v>
      </c>
      <c r="C1327" s="94" t="s">
        <v>542</v>
      </c>
      <c r="D1327" s="94" t="s">
        <v>610</v>
      </c>
      <c r="E1327" s="94" t="s">
        <v>155</v>
      </c>
      <c r="F1327" s="96">
        <f>F1328</f>
        <v>0</v>
      </c>
      <c r="G1327" s="97">
        <f t="shared" si="170"/>
        <v>7800000</v>
      </c>
      <c r="H1327" s="98">
        <v>100</v>
      </c>
      <c r="I1327" s="96">
        <f>I1328</f>
        <v>7800000</v>
      </c>
    </row>
    <row r="1328" spans="1:9" ht="33.75" x14ac:dyDescent="0.2">
      <c r="A1328" s="93" t="s">
        <v>156</v>
      </c>
      <c r="B1328" s="94" t="s">
        <v>562</v>
      </c>
      <c r="C1328" s="94" t="s">
        <v>542</v>
      </c>
      <c r="D1328" s="94" t="s">
        <v>610</v>
      </c>
      <c r="E1328" s="94" t="s">
        <v>157</v>
      </c>
      <c r="F1328" s="96">
        <f>F1329</f>
        <v>0</v>
      </c>
      <c r="G1328" s="97">
        <f t="shared" si="170"/>
        <v>7800000</v>
      </c>
      <c r="H1328" s="98">
        <v>100</v>
      </c>
      <c r="I1328" s="96">
        <f>I1329</f>
        <v>7800000</v>
      </c>
    </row>
    <row r="1329" spans="1:9" ht="33.75" x14ac:dyDescent="0.2">
      <c r="A1329" s="93" t="s">
        <v>160</v>
      </c>
      <c r="B1329" s="94" t="s">
        <v>562</v>
      </c>
      <c r="C1329" s="94" t="s">
        <v>542</v>
      </c>
      <c r="D1329" s="94" t="s">
        <v>610</v>
      </c>
      <c r="E1329" s="94" t="s">
        <v>161</v>
      </c>
      <c r="F1329" s="96">
        <v>0</v>
      </c>
      <c r="G1329" s="97">
        <f t="shared" si="170"/>
        <v>7800000</v>
      </c>
      <c r="H1329" s="98">
        <v>100</v>
      </c>
      <c r="I1329" s="96">
        <v>7800000</v>
      </c>
    </row>
    <row r="1330" spans="1:9" x14ac:dyDescent="0.2">
      <c r="A1330" s="93" t="s">
        <v>170</v>
      </c>
      <c r="B1330" s="94" t="s">
        <v>562</v>
      </c>
      <c r="C1330" s="95" t="s">
        <v>542</v>
      </c>
      <c r="D1330" s="95" t="s">
        <v>610</v>
      </c>
      <c r="E1330" s="94" t="s">
        <v>171</v>
      </c>
      <c r="F1330" s="96">
        <v>9847800</v>
      </c>
      <c r="G1330" s="97">
        <f t="shared" si="170"/>
        <v>0</v>
      </c>
      <c r="H1330" s="92">
        <f t="shared" si="171"/>
        <v>0</v>
      </c>
      <c r="I1330" s="96">
        <f>I1331</f>
        <v>9847800</v>
      </c>
    </row>
    <row r="1331" spans="1:9" ht="56.25" x14ac:dyDescent="0.2">
      <c r="A1331" s="93" t="s">
        <v>215</v>
      </c>
      <c r="B1331" s="94" t="s">
        <v>562</v>
      </c>
      <c r="C1331" s="95" t="s">
        <v>542</v>
      </c>
      <c r="D1331" s="95" t="s">
        <v>610</v>
      </c>
      <c r="E1331" s="94" t="s">
        <v>216</v>
      </c>
      <c r="F1331" s="96">
        <v>9847800</v>
      </c>
      <c r="G1331" s="97">
        <f t="shared" si="170"/>
        <v>0</v>
      </c>
      <c r="H1331" s="92">
        <f t="shared" si="171"/>
        <v>0</v>
      </c>
      <c r="I1331" s="96">
        <v>9847800</v>
      </c>
    </row>
    <row r="1332" spans="1:9" ht="22.5" x14ac:dyDescent="0.2">
      <c r="A1332" s="93" t="s">
        <v>227</v>
      </c>
      <c r="B1332" s="94" t="s">
        <v>562</v>
      </c>
      <c r="C1332" s="94" t="s">
        <v>542</v>
      </c>
      <c r="D1332" s="94" t="s">
        <v>228</v>
      </c>
      <c r="E1332" s="94"/>
      <c r="F1332" s="96">
        <v>648600</v>
      </c>
      <c r="G1332" s="97">
        <f t="shared" si="170"/>
        <v>0</v>
      </c>
      <c r="H1332" s="92">
        <f t="shared" si="171"/>
        <v>0</v>
      </c>
      <c r="I1332" s="96">
        <f t="shared" ref="I1332:I1334" si="177">I1333</f>
        <v>648600</v>
      </c>
    </row>
    <row r="1333" spans="1:9" ht="67.5" x14ac:dyDescent="0.2">
      <c r="A1333" s="93" t="s">
        <v>684</v>
      </c>
      <c r="B1333" s="94" t="s">
        <v>562</v>
      </c>
      <c r="C1333" s="95" t="s">
        <v>542</v>
      </c>
      <c r="D1333" s="95" t="s">
        <v>730</v>
      </c>
      <c r="E1333" s="94"/>
      <c r="F1333" s="96">
        <f>F1334</f>
        <v>648600</v>
      </c>
      <c r="G1333" s="97">
        <f t="shared" si="170"/>
        <v>0</v>
      </c>
      <c r="H1333" s="92">
        <f t="shared" si="171"/>
        <v>0</v>
      </c>
      <c r="I1333" s="96">
        <f t="shared" si="177"/>
        <v>648600</v>
      </c>
    </row>
    <row r="1334" spans="1:9" x14ac:dyDescent="0.2">
      <c r="A1334" s="93" t="s">
        <v>170</v>
      </c>
      <c r="B1334" s="94" t="s">
        <v>562</v>
      </c>
      <c r="C1334" s="95" t="s">
        <v>542</v>
      </c>
      <c r="D1334" s="95" t="s">
        <v>544</v>
      </c>
      <c r="E1334" s="94" t="s">
        <v>171</v>
      </c>
      <c r="F1334" s="96">
        <f>F1335</f>
        <v>648600</v>
      </c>
      <c r="G1334" s="97">
        <f t="shared" si="170"/>
        <v>0</v>
      </c>
      <c r="H1334" s="92">
        <f t="shared" si="171"/>
        <v>0</v>
      </c>
      <c r="I1334" s="96">
        <f t="shared" si="177"/>
        <v>648600</v>
      </c>
    </row>
    <row r="1335" spans="1:9" ht="56.25" x14ac:dyDescent="0.2">
      <c r="A1335" s="93" t="s">
        <v>215</v>
      </c>
      <c r="B1335" s="94" t="s">
        <v>562</v>
      </c>
      <c r="C1335" s="95" t="s">
        <v>542</v>
      </c>
      <c r="D1335" s="95" t="s">
        <v>544</v>
      </c>
      <c r="E1335" s="94" t="s">
        <v>216</v>
      </c>
      <c r="F1335" s="96">
        <v>648600</v>
      </c>
      <c r="G1335" s="97">
        <f t="shared" si="170"/>
        <v>0</v>
      </c>
      <c r="H1335" s="92">
        <f t="shared" si="171"/>
        <v>0</v>
      </c>
      <c r="I1335" s="96">
        <v>648600</v>
      </c>
    </row>
    <row r="1336" spans="1:9" ht="22.5" x14ac:dyDescent="0.2">
      <c r="A1336" s="93" t="s">
        <v>190</v>
      </c>
      <c r="B1336" s="94" t="s">
        <v>562</v>
      </c>
      <c r="C1336" s="94" t="s">
        <v>542</v>
      </c>
      <c r="D1336" s="95" t="s">
        <v>191</v>
      </c>
      <c r="E1336" s="94"/>
      <c r="F1336" s="96">
        <f t="shared" ref="F1336:I1338" si="178">F1337</f>
        <v>6100000</v>
      </c>
      <c r="G1336" s="97">
        <f t="shared" si="170"/>
        <v>6100000</v>
      </c>
      <c r="H1336" s="98">
        <f t="shared" si="171"/>
        <v>100</v>
      </c>
      <c r="I1336" s="96">
        <f t="shared" si="178"/>
        <v>12200000</v>
      </c>
    </row>
    <row r="1337" spans="1:9" ht="56.25" x14ac:dyDescent="0.2">
      <c r="A1337" s="93" t="s">
        <v>545</v>
      </c>
      <c r="B1337" s="94" t="s">
        <v>562</v>
      </c>
      <c r="C1337" s="95" t="s">
        <v>542</v>
      </c>
      <c r="D1337" s="95" t="s">
        <v>546</v>
      </c>
      <c r="E1337" s="94"/>
      <c r="F1337" s="96">
        <f t="shared" si="178"/>
        <v>6100000</v>
      </c>
      <c r="G1337" s="97">
        <f t="shared" si="170"/>
        <v>6100000</v>
      </c>
      <c r="H1337" s="98">
        <f t="shared" si="171"/>
        <v>100</v>
      </c>
      <c r="I1337" s="96">
        <f t="shared" si="178"/>
        <v>12200000</v>
      </c>
    </row>
    <row r="1338" spans="1:9" x14ac:dyDescent="0.2">
      <c r="A1338" s="93" t="s">
        <v>170</v>
      </c>
      <c r="B1338" s="94" t="s">
        <v>562</v>
      </c>
      <c r="C1338" s="95" t="s">
        <v>542</v>
      </c>
      <c r="D1338" s="95" t="s">
        <v>546</v>
      </c>
      <c r="E1338" s="94" t="s">
        <v>171</v>
      </c>
      <c r="F1338" s="96">
        <f t="shared" si="178"/>
        <v>6100000</v>
      </c>
      <c r="G1338" s="97">
        <f t="shared" si="170"/>
        <v>6100000</v>
      </c>
      <c r="H1338" s="98">
        <f t="shared" si="171"/>
        <v>100</v>
      </c>
      <c r="I1338" s="96">
        <f t="shared" si="178"/>
        <v>12200000</v>
      </c>
    </row>
    <row r="1339" spans="1:9" ht="56.25" x14ac:dyDescent="0.2">
      <c r="A1339" s="93" t="s">
        <v>215</v>
      </c>
      <c r="B1339" s="94" t="s">
        <v>562</v>
      </c>
      <c r="C1339" s="95" t="s">
        <v>542</v>
      </c>
      <c r="D1339" s="95" t="s">
        <v>546</v>
      </c>
      <c r="E1339" s="94" t="s">
        <v>216</v>
      </c>
      <c r="F1339" s="96">
        <v>6100000</v>
      </c>
      <c r="G1339" s="97">
        <f t="shared" si="170"/>
        <v>6100000</v>
      </c>
      <c r="H1339" s="98">
        <f t="shared" si="171"/>
        <v>100</v>
      </c>
      <c r="I1339" s="96">
        <v>12200000</v>
      </c>
    </row>
    <row r="1340" spans="1:9" x14ac:dyDescent="0.2">
      <c r="A1340" s="93" t="s">
        <v>611</v>
      </c>
      <c r="B1340" s="94" t="s">
        <v>562</v>
      </c>
      <c r="C1340" s="94" t="s">
        <v>612</v>
      </c>
      <c r="D1340" s="94"/>
      <c r="E1340" s="95"/>
      <c r="F1340" s="96">
        <f>F1346+F1341+F1365</f>
        <v>157681300</v>
      </c>
      <c r="G1340" s="97">
        <f t="shared" si="170"/>
        <v>16595095</v>
      </c>
      <c r="H1340" s="98">
        <f t="shared" si="171"/>
        <v>10.524453438676622</v>
      </c>
      <c r="I1340" s="96">
        <f>I1346+I1341+I1365</f>
        <v>174276395</v>
      </c>
    </row>
    <row r="1341" spans="1:9" x14ac:dyDescent="0.2">
      <c r="A1341" s="93" t="s">
        <v>227</v>
      </c>
      <c r="B1341" s="94" t="s">
        <v>562</v>
      </c>
      <c r="C1341" s="95" t="s">
        <v>612</v>
      </c>
      <c r="D1341" s="95" t="s">
        <v>228</v>
      </c>
      <c r="E1341" s="95"/>
      <c r="F1341" s="96">
        <f t="shared" ref="F1341:I1344" si="179">F1342</f>
        <v>17170100</v>
      </c>
      <c r="G1341" s="97">
        <f t="shared" si="170"/>
        <v>4985486</v>
      </c>
      <c r="H1341" s="98">
        <f t="shared" si="171"/>
        <v>29.035858847647944</v>
      </c>
      <c r="I1341" s="96">
        <f t="shared" si="179"/>
        <v>22155586</v>
      </c>
    </row>
    <row r="1342" spans="1:9" ht="22.5" x14ac:dyDescent="0.2">
      <c r="A1342" s="93" t="s">
        <v>601</v>
      </c>
      <c r="B1342" s="94" t="s">
        <v>562</v>
      </c>
      <c r="C1342" s="95" t="s">
        <v>612</v>
      </c>
      <c r="D1342" s="95" t="s">
        <v>602</v>
      </c>
      <c r="E1342" s="95"/>
      <c r="F1342" s="96">
        <f t="shared" si="179"/>
        <v>17170100</v>
      </c>
      <c r="G1342" s="97">
        <f t="shared" si="170"/>
        <v>4985486</v>
      </c>
      <c r="H1342" s="98">
        <f t="shared" si="171"/>
        <v>29.035858847647944</v>
      </c>
      <c r="I1342" s="96">
        <f t="shared" si="179"/>
        <v>22155586</v>
      </c>
    </row>
    <row r="1343" spans="1:9" ht="22.5" x14ac:dyDescent="0.2">
      <c r="A1343" s="93" t="s">
        <v>154</v>
      </c>
      <c r="B1343" s="94" t="s">
        <v>562</v>
      </c>
      <c r="C1343" s="95" t="s">
        <v>612</v>
      </c>
      <c r="D1343" s="95" t="s">
        <v>602</v>
      </c>
      <c r="E1343" s="95" t="s">
        <v>155</v>
      </c>
      <c r="F1343" s="96">
        <f t="shared" si="179"/>
        <v>17170100</v>
      </c>
      <c r="G1343" s="97">
        <f t="shared" si="170"/>
        <v>4985486</v>
      </c>
      <c r="H1343" s="98">
        <f t="shared" si="171"/>
        <v>29.035858847647944</v>
      </c>
      <c r="I1343" s="96">
        <f t="shared" si="179"/>
        <v>22155586</v>
      </c>
    </row>
    <row r="1344" spans="1:9" ht="33.75" x14ac:dyDescent="0.2">
      <c r="A1344" s="93" t="s">
        <v>156</v>
      </c>
      <c r="B1344" s="94" t="s">
        <v>562</v>
      </c>
      <c r="C1344" s="95" t="s">
        <v>612</v>
      </c>
      <c r="D1344" s="95" t="s">
        <v>602</v>
      </c>
      <c r="E1344" s="95" t="s">
        <v>157</v>
      </c>
      <c r="F1344" s="96">
        <f t="shared" si="179"/>
        <v>17170100</v>
      </c>
      <c r="G1344" s="97">
        <f t="shared" si="170"/>
        <v>4985486</v>
      </c>
      <c r="H1344" s="98">
        <f t="shared" si="171"/>
        <v>29.035858847647944</v>
      </c>
      <c r="I1344" s="96">
        <f t="shared" si="179"/>
        <v>22155586</v>
      </c>
    </row>
    <row r="1345" spans="1:9" ht="33.75" x14ac:dyDescent="0.2">
      <c r="A1345" s="93" t="s">
        <v>160</v>
      </c>
      <c r="B1345" s="94" t="s">
        <v>562</v>
      </c>
      <c r="C1345" s="95" t="s">
        <v>612</v>
      </c>
      <c r="D1345" s="95" t="s">
        <v>602</v>
      </c>
      <c r="E1345" s="94" t="s">
        <v>161</v>
      </c>
      <c r="F1345" s="96">
        <v>17170100</v>
      </c>
      <c r="G1345" s="97">
        <f t="shared" si="170"/>
        <v>4985486</v>
      </c>
      <c r="H1345" s="98">
        <f t="shared" si="171"/>
        <v>29.035858847647944</v>
      </c>
      <c r="I1345" s="96">
        <v>22155586</v>
      </c>
    </row>
    <row r="1346" spans="1:9" ht="22.5" x14ac:dyDescent="0.2">
      <c r="A1346" s="93" t="s">
        <v>611</v>
      </c>
      <c r="B1346" s="94" t="s">
        <v>562</v>
      </c>
      <c r="C1346" s="94" t="s">
        <v>612</v>
      </c>
      <c r="D1346" s="94" t="s">
        <v>613</v>
      </c>
      <c r="E1346" s="95"/>
      <c r="F1346" s="96">
        <f>F1347+F1351+F1355+F1361</f>
        <v>138603400</v>
      </c>
      <c r="G1346" s="97">
        <f t="shared" si="170"/>
        <v>10972609</v>
      </c>
      <c r="H1346" s="98">
        <f t="shared" si="171"/>
        <v>7.9165511091358516</v>
      </c>
      <c r="I1346" s="96">
        <f>I1347+I1351+I1355+I1361</f>
        <v>149576009</v>
      </c>
    </row>
    <row r="1347" spans="1:9" x14ac:dyDescent="0.2">
      <c r="A1347" s="93" t="s">
        <v>614</v>
      </c>
      <c r="B1347" s="94" t="s">
        <v>562</v>
      </c>
      <c r="C1347" s="95" t="s">
        <v>612</v>
      </c>
      <c r="D1347" s="95" t="s">
        <v>615</v>
      </c>
      <c r="E1347" s="95"/>
      <c r="F1347" s="96">
        <f t="shared" ref="F1347:I1349" si="180">F1348</f>
        <v>28218000</v>
      </c>
      <c r="G1347" s="97">
        <f t="shared" si="170"/>
        <v>0</v>
      </c>
      <c r="H1347" s="92">
        <f t="shared" si="171"/>
        <v>0</v>
      </c>
      <c r="I1347" s="96">
        <f t="shared" si="180"/>
        <v>28218000</v>
      </c>
    </row>
    <row r="1348" spans="1:9" ht="22.5" x14ac:dyDescent="0.2">
      <c r="A1348" s="93" t="s">
        <v>154</v>
      </c>
      <c r="B1348" s="94" t="s">
        <v>562</v>
      </c>
      <c r="C1348" s="95" t="s">
        <v>612</v>
      </c>
      <c r="D1348" s="95" t="s">
        <v>615</v>
      </c>
      <c r="E1348" s="95" t="s">
        <v>155</v>
      </c>
      <c r="F1348" s="96">
        <f t="shared" si="180"/>
        <v>28218000</v>
      </c>
      <c r="G1348" s="97">
        <f t="shared" si="170"/>
        <v>0</v>
      </c>
      <c r="H1348" s="92">
        <f t="shared" si="171"/>
        <v>0</v>
      </c>
      <c r="I1348" s="96">
        <f t="shared" si="180"/>
        <v>28218000</v>
      </c>
    </row>
    <row r="1349" spans="1:9" ht="33.75" x14ac:dyDescent="0.2">
      <c r="A1349" s="93" t="s">
        <v>156</v>
      </c>
      <c r="B1349" s="94" t="s">
        <v>562</v>
      </c>
      <c r="C1349" s="95" t="s">
        <v>612</v>
      </c>
      <c r="D1349" s="95" t="s">
        <v>615</v>
      </c>
      <c r="E1349" s="95" t="s">
        <v>157</v>
      </c>
      <c r="F1349" s="96">
        <f t="shared" si="180"/>
        <v>28218000</v>
      </c>
      <c r="G1349" s="97">
        <f t="shared" si="170"/>
        <v>0</v>
      </c>
      <c r="H1349" s="92">
        <f t="shared" si="171"/>
        <v>0</v>
      </c>
      <c r="I1349" s="96">
        <f t="shared" si="180"/>
        <v>28218000</v>
      </c>
    </row>
    <row r="1350" spans="1:9" ht="33.75" x14ac:dyDescent="0.2">
      <c r="A1350" s="93" t="s">
        <v>160</v>
      </c>
      <c r="B1350" s="94" t="s">
        <v>562</v>
      </c>
      <c r="C1350" s="95" t="s">
        <v>612</v>
      </c>
      <c r="D1350" s="95" t="s">
        <v>615</v>
      </c>
      <c r="E1350" s="94" t="s">
        <v>161</v>
      </c>
      <c r="F1350" s="96">
        <v>28218000</v>
      </c>
      <c r="G1350" s="97">
        <f t="shared" si="170"/>
        <v>0</v>
      </c>
      <c r="H1350" s="92">
        <f t="shared" si="171"/>
        <v>0</v>
      </c>
      <c r="I1350" s="96">
        <v>28218000</v>
      </c>
    </row>
    <row r="1351" spans="1:9" ht="22.5" x14ac:dyDescent="0.2">
      <c r="A1351" s="93" t="s">
        <v>616</v>
      </c>
      <c r="B1351" s="94" t="s">
        <v>562</v>
      </c>
      <c r="C1351" s="94" t="s">
        <v>612</v>
      </c>
      <c r="D1351" s="94" t="s">
        <v>617</v>
      </c>
      <c r="E1351" s="94"/>
      <c r="F1351" s="96">
        <f t="shared" ref="F1351:I1353" si="181">F1352</f>
        <v>15825000</v>
      </c>
      <c r="G1351" s="97">
        <f t="shared" si="170"/>
        <v>0</v>
      </c>
      <c r="H1351" s="92">
        <f t="shared" si="171"/>
        <v>0</v>
      </c>
      <c r="I1351" s="96">
        <f t="shared" si="181"/>
        <v>15825000</v>
      </c>
    </row>
    <row r="1352" spans="1:9" ht="22.5" x14ac:dyDescent="0.2">
      <c r="A1352" s="93" t="s">
        <v>154</v>
      </c>
      <c r="B1352" s="94" t="s">
        <v>562</v>
      </c>
      <c r="C1352" s="95" t="s">
        <v>612</v>
      </c>
      <c r="D1352" s="95" t="s">
        <v>617</v>
      </c>
      <c r="E1352" s="95" t="s">
        <v>155</v>
      </c>
      <c r="F1352" s="96">
        <f t="shared" si="181"/>
        <v>15825000</v>
      </c>
      <c r="G1352" s="97">
        <f t="shared" si="170"/>
        <v>0</v>
      </c>
      <c r="H1352" s="92">
        <f t="shared" si="171"/>
        <v>0</v>
      </c>
      <c r="I1352" s="96">
        <f t="shared" si="181"/>
        <v>15825000</v>
      </c>
    </row>
    <row r="1353" spans="1:9" ht="33.75" x14ac:dyDescent="0.2">
      <c r="A1353" s="93" t="s">
        <v>156</v>
      </c>
      <c r="B1353" s="94" t="s">
        <v>562</v>
      </c>
      <c r="C1353" s="95" t="s">
        <v>612</v>
      </c>
      <c r="D1353" s="95" t="s">
        <v>617</v>
      </c>
      <c r="E1353" s="95" t="s">
        <v>157</v>
      </c>
      <c r="F1353" s="96">
        <f t="shared" si="181"/>
        <v>15825000</v>
      </c>
      <c r="G1353" s="97">
        <f t="shared" si="170"/>
        <v>0</v>
      </c>
      <c r="H1353" s="92">
        <f t="shared" si="171"/>
        <v>0</v>
      </c>
      <c r="I1353" s="96">
        <f t="shared" si="181"/>
        <v>15825000</v>
      </c>
    </row>
    <row r="1354" spans="1:9" ht="33.75" x14ac:dyDescent="0.2">
      <c r="A1354" s="93" t="s">
        <v>160</v>
      </c>
      <c r="B1354" s="94" t="s">
        <v>562</v>
      </c>
      <c r="C1354" s="95" t="s">
        <v>612</v>
      </c>
      <c r="D1354" s="95" t="s">
        <v>617</v>
      </c>
      <c r="E1354" s="94" t="s">
        <v>161</v>
      </c>
      <c r="F1354" s="96">
        <v>15825000</v>
      </c>
      <c r="G1354" s="97">
        <f t="shared" ref="G1354:G1417" si="182">I1354-F1354</f>
        <v>0</v>
      </c>
      <c r="H1354" s="92">
        <f t="shared" ref="H1354:H1405" si="183">G1354/F1354*100</f>
        <v>0</v>
      </c>
      <c r="I1354" s="96">
        <v>15825000</v>
      </c>
    </row>
    <row r="1355" spans="1:9" ht="22.5" x14ac:dyDescent="0.2">
      <c r="A1355" s="93" t="s">
        <v>618</v>
      </c>
      <c r="B1355" s="94" t="s">
        <v>562</v>
      </c>
      <c r="C1355" s="94" t="s">
        <v>612</v>
      </c>
      <c r="D1355" s="94" t="s">
        <v>619</v>
      </c>
      <c r="E1355" s="94"/>
      <c r="F1355" s="96">
        <f>F1356</f>
        <v>7956300</v>
      </c>
      <c r="G1355" s="97">
        <f t="shared" si="182"/>
        <v>0</v>
      </c>
      <c r="H1355" s="92">
        <f t="shared" si="183"/>
        <v>0</v>
      </c>
      <c r="I1355" s="96">
        <f>I1356+I1359</f>
        <v>7956300</v>
      </c>
    </row>
    <row r="1356" spans="1:9" ht="22.5" x14ac:dyDescent="0.2">
      <c r="A1356" s="93" t="s">
        <v>154</v>
      </c>
      <c r="B1356" s="94" t="s">
        <v>562</v>
      </c>
      <c r="C1356" s="95" t="s">
        <v>612</v>
      </c>
      <c r="D1356" s="95" t="s">
        <v>619</v>
      </c>
      <c r="E1356" s="95" t="s">
        <v>155</v>
      </c>
      <c r="F1356" s="96">
        <f>F1357</f>
        <v>7956300</v>
      </c>
      <c r="G1356" s="97">
        <f t="shared" si="182"/>
        <v>-997605</v>
      </c>
      <c r="H1356" s="98">
        <f t="shared" si="183"/>
        <v>-12.538554353154105</v>
      </c>
      <c r="I1356" s="96">
        <f>I1357</f>
        <v>6958695</v>
      </c>
    </row>
    <row r="1357" spans="1:9" ht="33.75" x14ac:dyDescent="0.2">
      <c r="A1357" s="93" t="s">
        <v>156</v>
      </c>
      <c r="B1357" s="94" t="s">
        <v>562</v>
      </c>
      <c r="C1357" s="95" t="s">
        <v>612</v>
      </c>
      <c r="D1357" s="95" t="s">
        <v>619</v>
      </c>
      <c r="E1357" s="95" t="s">
        <v>157</v>
      </c>
      <c r="F1357" s="96">
        <f>F1358</f>
        <v>7956300</v>
      </c>
      <c r="G1357" s="97">
        <f t="shared" si="182"/>
        <v>-997605</v>
      </c>
      <c r="H1357" s="98">
        <f t="shared" si="183"/>
        <v>-12.538554353154105</v>
      </c>
      <c r="I1357" s="96">
        <f>I1358</f>
        <v>6958695</v>
      </c>
    </row>
    <row r="1358" spans="1:9" ht="33.75" x14ac:dyDescent="0.2">
      <c r="A1358" s="93" t="s">
        <v>160</v>
      </c>
      <c r="B1358" s="94" t="s">
        <v>562</v>
      </c>
      <c r="C1358" s="95" t="s">
        <v>612</v>
      </c>
      <c r="D1358" s="95" t="s">
        <v>619</v>
      </c>
      <c r="E1358" s="94" t="s">
        <v>161</v>
      </c>
      <c r="F1358" s="96">
        <v>7956300</v>
      </c>
      <c r="G1358" s="97">
        <f t="shared" si="182"/>
        <v>-997605</v>
      </c>
      <c r="H1358" s="98">
        <f t="shared" si="183"/>
        <v>-12.538554353154105</v>
      </c>
      <c r="I1358" s="96">
        <v>6958695</v>
      </c>
    </row>
    <row r="1359" spans="1:9" ht="22.5" x14ac:dyDescent="0.2">
      <c r="A1359" s="93" t="s">
        <v>170</v>
      </c>
      <c r="B1359" s="94" t="s">
        <v>562</v>
      </c>
      <c r="C1359" s="94" t="s">
        <v>612</v>
      </c>
      <c r="D1359" s="94" t="s">
        <v>619</v>
      </c>
      <c r="E1359" s="94" t="s">
        <v>171</v>
      </c>
      <c r="F1359" s="96">
        <v>0</v>
      </c>
      <c r="G1359" s="97">
        <f t="shared" si="182"/>
        <v>997605</v>
      </c>
      <c r="H1359" s="98">
        <v>100</v>
      </c>
      <c r="I1359" s="96">
        <f>I1360</f>
        <v>997605</v>
      </c>
    </row>
    <row r="1360" spans="1:9" ht="56.25" x14ac:dyDescent="0.2">
      <c r="A1360" s="93" t="s">
        <v>215</v>
      </c>
      <c r="B1360" s="94" t="s">
        <v>562</v>
      </c>
      <c r="C1360" s="95" t="s">
        <v>612</v>
      </c>
      <c r="D1360" s="95" t="s">
        <v>619</v>
      </c>
      <c r="E1360" s="94" t="s">
        <v>216</v>
      </c>
      <c r="F1360" s="96">
        <v>0</v>
      </c>
      <c r="G1360" s="97">
        <f t="shared" si="182"/>
        <v>997605</v>
      </c>
      <c r="H1360" s="98">
        <v>100</v>
      </c>
      <c r="I1360" s="96">
        <v>997605</v>
      </c>
    </row>
    <row r="1361" spans="1:9" ht="33.75" x14ac:dyDescent="0.2">
      <c r="A1361" s="93" t="s">
        <v>620</v>
      </c>
      <c r="B1361" s="94" t="s">
        <v>562</v>
      </c>
      <c r="C1361" s="94" t="s">
        <v>612</v>
      </c>
      <c r="D1361" s="94" t="s">
        <v>621</v>
      </c>
      <c r="E1361" s="94"/>
      <c r="F1361" s="96">
        <f t="shared" ref="F1361:I1363" si="184">F1362</f>
        <v>86604100</v>
      </c>
      <c r="G1361" s="97">
        <f t="shared" si="182"/>
        <v>10972609</v>
      </c>
      <c r="H1361" s="98">
        <f t="shared" si="183"/>
        <v>12.669849348933827</v>
      </c>
      <c r="I1361" s="96">
        <f t="shared" si="184"/>
        <v>97576709</v>
      </c>
    </row>
    <row r="1362" spans="1:9" ht="22.5" x14ac:dyDescent="0.2">
      <c r="A1362" s="93" t="s">
        <v>154</v>
      </c>
      <c r="B1362" s="94" t="s">
        <v>562</v>
      </c>
      <c r="C1362" s="95" t="s">
        <v>612</v>
      </c>
      <c r="D1362" s="95" t="s">
        <v>621</v>
      </c>
      <c r="E1362" s="94" t="s">
        <v>155</v>
      </c>
      <c r="F1362" s="96">
        <f t="shared" si="184"/>
        <v>86604100</v>
      </c>
      <c r="G1362" s="97">
        <f t="shared" si="182"/>
        <v>10972609</v>
      </c>
      <c r="H1362" s="98">
        <f t="shared" si="183"/>
        <v>12.669849348933827</v>
      </c>
      <c r="I1362" s="96">
        <f t="shared" si="184"/>
        <v>97576709</v>
      </c>
    </row>
    <row r="1363" spans="1:9" ht="33.75" x14ac:dyDescent="0.2">
      <c r="A1363" s="93" t="s">
        <v>156</v>
      </c>
      <c r="B1363" s="94" t="s">
        <v>562</v>
      </c>
      <c r="C1363" s="95" t="s">
        <v>612</v>
      </c>
      <c r="D1363" s="95" t="s">
        <v>621</v>
      </c>
      <c r="E1363" s="94" t="s">
        <v>157</v>
      </c>
      <c r="F1363" s="96">
        <f t="shared" si="184"/>
        <v>86604100</v>
      </c>
      <c r="G1363" s="97">
        <f t="shared" si="182"/>
        <v>10972609</v>
      </c>
      <c r="H1363" s="98">
        <f t="shared" si="183"/>
        <v>12.669849348933827</v>
      </c>
      <c r="I1363" s="96">
        <f t="shared" si="184"/>
        <v>97576709</v>
      </c>
    </row>
    <row r="1364" spans="1:9" ht="33.75" x14ac:dyDescent="0.2">
      <c r="A1364" s="93" t="s">
        <v>160</v>
      </c>
      <c r="B1364" s="94" t="s">
        <v>562</v>
      </c>
      <c r="C1364" s="95" t="s">
        <v>612</v>
      </c>
      <c r="D1364" s="95" t="s">
        <v>621</v>
      </c>
      <c r="E1364" s="94" t="s">
        <v>161</v>
      </c>
      <c r="F1364" s="96">
        <v>86604100</v>
      </c>
      <c r="G1364" s="97">
        <f t="shared" si="182"/>
        <v>10972609</v>
      </c>
      <c r="H1364" s="98">
        <f t="shared" si="183"/>
        <v>12.669849348933827</v>
      </c>
      <c r="I1364" s="96">
        <v>97576709</v>
      </c>
    </row>
    <row r="1365" spans="1:9" ht="22.5" x14ac:dyDescent="0.2">
      <c r="A1365" s="93" t="s">
        <v>190</v>
      </c>
      <c r="B1365" s="94" t="s">
        <v>562</v>
      </c>
      <c r="C1365" s="94" t="s">
        <v>612</v>
      </c>
      <c r="D1365" s="94" t="s">
        <v>191</v>
      </c>
      <c r="E1365" s="94"/>
      <c r="F1365" s="96">
        <f t="shared" ref="F1365:I1368" si="185">F1366</f>
        <v>1907800</v>
      </c>
      <c r="G1365" s="97">
        <f t="shared" si="182"/>
        <v>637000</v>
      </c>
      <c r="H1365" s="98">
        <f t="shared" si="183"/>
        <v>33.389244155571859</v>
      </c>
      <c r="I1365" s="96">
        <f t="shared" si="185"/>
        <v>2544800</v>
      </c>
    </row>
    <row r="1366" spans="1:9" ht="33.75" x14ac:dyDescent="0.2">
      <c r="A1366" s="93" t="s">
        <v>603</v>
      </c>
      <c r="B1366" s="94" t="s">
        <v>562</v>
      </c>
      <c r="C1366" s="95" t="s">
        <v>612</v>
      </c>
      <c r="D1366" s="95" t="s">
        <v>604</v>
      </c>
      <c r="E1366" s="94"/>
      <c r="F1366" s="96">
        <f t="shared" si="185"/>
        <v>1907800</v>
      </c>
      <c r="G1366" s="97">
        <f t="shared" si="182"/>
        <v>637000</v>
      </c>
      <c r="H1366" s="98">
        <f t="shared" si="183"/>
        <v>33.389244155571859</v>
      </c>
      <c r="I1366" s="96">
        <f t="shared" si="185"/>
        <v>2544800</v>
      </c>
    </row>
    <row r="1367" spans="1:9" ht="22.5" x14ac:dyDescent="0.2">
      <c r="A1367" s="93" t="s">
        <v>154</v>
      </c>
      <c r="B1367" s="94" t="s">
        <v>562</v>
      </c>
      <c r="C1367" s="95" t="s">
        <v>612</v>
      </c>
      <c r="D1367" s="95" t="s">
        <v>604</v>
      </c>
      <c r="E1367" s="94" t="s">
        <v>155</v>
      </c>
      <c r="F1367" s="96">
        <f t="shared" si="185"/>
        <v>1907800</v>
      </c>
      <c r="G1367" s="97">
        <f t="shared" si="182"/>
        <v>637000</v>
      </c>
      <c r="H1367" s="98">
        <f t="shared" si="183"/>
        <v>33.389244155571859</v>
      </c>
      <c r="I1367" s="96">
        <f t="shared" si="185"/>
        <v>2544800</v>
      </c>
    </row>
    <row r="1368" spans="1:9" ht="33.75" x14ac:dyDescent="0.2">
      <c r="A1368" s="93" t="s">
        <v>156</v>
      </c>
      <c r="B1368" s="94" t="s">
        <v>562</v>
      </c>
      <c r="C1368" s="95" t="s">
        <v>612</v>
      </c>
      <c r="D1368" s="95" t="s">
        <v>604</v>
      </c>
      <c r="E1368" s="94" t="s">
        <v>157</v>
      </c>
      <c r="F1368" s="96">
        <f t="shared" si="185"/>
        <v>1907800</v>
      </c>
      <c r="G1368" s="97">
        <f t="shared" si="182"/>
        <v>637000</v>
      </c>
      <c r="H1368" s="98">
        <f t="shared" si="183"/>
        <v>33.389244155571859</v>
      </c>
      <c r="I1368" s="96">
        <f t="shared" si="185"/>
        <v>2544800</v>
      </c>
    </row>
    <row r="1369" spans="1:9" ht="33.75" x14ac:dyDescent="0.2">
      <c r="A1369" s="93" t="s">
        <v>160</v>
      </c>
      <c r="B1369" s="94" t="s">
        <v>562</v>
      </c>
      <c r="C1369" s="95" t="s">
        <v>612</v>
      </c>
      <c r="D1369" s="95" t="s">
        <v>604</v>
      </c>
      <c r="E1369" s="94" t="s">
        <v>161</v>
      </c>
      <c r="F1369" s="96">
        <v>1907800</v>
      </c>
      <c r="G1369" s="97">
        <f t="shared" si="182"/>
        <v>637000</v>
      </c>
      <c r="H1369" s="98">
        <f t="shared" si="183"/>
        <v>33.389244155571859</v>
      </c>
      <c r="I1369" s="96">
        <v>2544800</v>
      </c>
    </row>
    <row r="1370" spans="1:9" ht="22.5" x14ac:dyDescent="0.2">
      <c r="A1370" s="93" t="s">
        <v>622</v>
      </c>
      <c r="B1370" s="94" t="s">
        <v>562</v>
      </c>
      <c r="C1370" s="94" t="s">
        <v>623</v>
      </c>
      <c r="D1370" s="94"/>
      <c r="E1370" s="95"/>
      <c r="F1370" s="96">
        <f>F1371+F1396</f>
        <v>80560384</v>
      </c>
      <c r="G1370" s="97">
        <f t="shared" si="182"/>
        <v>501058</v>
      </c>
      <c r="H1370" s="98">
        <f t="shared" si="183"/>
        <v>0.62196575428438872</v>
      </c>
      <c r="I1370" s="96">
        <f>I1371+I1396</f>
        <v>81061442</v>
      </c>
    </row>
    <row r="1371" spans="1:9" ht="56.25" x14ac:dyDescent="0.2">
      <c r="A1371" s="93" t="s">
        <v>138</v>
      </c>
      <c r="B1371" s="94" t="s">
        <v>562</v>
      </c>
      <c r="C1371" s="95" t="s">
        <v>623</v>
      </c>
      <c r="D1371" s="95" t="s">
        <v>139</v>
      </c>
      <c r="E1371" s="95"/>
      <c r="F1371" s="96">
        <v>80375684</v>
      </c>
      <c r="G1371" s="97">
        <f t="shared" si="182"/>
        <v>406058</v>
      </c>
      <c r="H1371" s="98">
        <f t="shared" si="183"/>
        <v>0.50520005528040046</v>
      </c>
      <c r="I1371" s="96">
        <f>I1372+I1384</f>
        <v>80781742</v>
      </c>
    </row>
    <row r="1372" spans="1:9" x14ac:dyDescent="0.2">
      <c r="A1372" s="93" t="s">
        <v>150</v>
      </c>
      <c r="B1372" s="94" t="s">
        <v>562</v>
      </c>
      <c r="C1372" s="95" t="s">
        <v>623</v>
      </c>
      <c r="D1372" s="95" t="s">
        <v>151</v>
      </c>
      <c r="E1372" s="95"/>
      <c r="F1372" s="96">
        <f>F1373+F1377+F1381</f>
        <v>53737700</v>
      </c>
      <c r="G1372" s="97">
        <f t="shared" si="182"/>
        <v>0</v>
      </c>
      <c r="H1372" s="92">
        <f t="shared" si="183"/>
        <v>0</v>
      </c>
      <c r="I1372" s="96">
        <f>I1373+I1377+I1381</f>
        <v>53737700</v>
      </c>
    </row>
    <row r="1373" spans="1:9" ht="78.75" x14ac:dyDescent="0.2">
      <c r="A1373" s="93" t="s">
        <v>142</v>
      </c>
      <c r="B1373" s="94" t="s">
        <v>562</v>
      </c>
      <c r="C1373" s="95" t="s">
        <v>623</v>
      </c>
      <c r="D1373" s="95" t="s">
        <v>151</v>
      </c>
      <c r="E1373" s="95" t="s">
        <v>143</v>
      </c>
      <c r="F1373" s="96">
        <f>F1374</f>
        <v>51211300</v>
      </c>
      <c r="G1373" s="97">
        <f t="shared" si="182"/>
        <v>0</v>
      </c>
      <c r="H1373" s="92">
        <f t="shared" si="183"/>
        <v>0</v>
      </c>
      <c r="I1373" s="96">
        <f>I1374</f>
        <v>51211300</v>
      </c>
    </row>
    <row r="1374" spans="1:9" ht="33.75" x14ac:dyDescent="0.2">
      <c r="A1374" s="93" t="s">
        <v>144</v>
      </c>
      <c r="B1374" s="94" t="s">
        <v>562</v>
      </c>
      <c r="C1374" s="95" t="s">
        <v>623</v>
      </c>
      <c r="D1374" s="95" t="s">
        <v>151</v>
      </c>
      <c r="E1374" s="95" t="s">
        <v>145</v>
      </c>
      <c r="F1374" s="96">
        <f>F1375+F1376</f>
        <v>51211300</v>
      </c>
      <c r="G1374" s="97">
        <f t="shared" si="182"/>
        <v>0</v>
      </c>
      <c r="H1374" s="92">
        <f t="shared" si="183"/>
        <v>0</v>
      </c>
      <c r="I1374" s="96">
        <f>I1375+I1376</f>
        <v>51211300</v>
      </c>
    </row>
    <row r="1375" spans="1:9" ht="22.5" x14ac:dyDescent="0.2">
      <c r="A1375" s="93" t="s">
        <v>146</v>
      </c>
      <c r="B1375" s="94" t="s">
        <v>562</v>
      </c>
      <c r="C1375" s="95" t="s">
        <v>623</v>
      </c>
      <c r="D1375" s="95" t="s">
        <v>151</v>
      </c>
      <c r="E1375" s="94" t="s">
        <v>147</v>
      </c>
      <c r="F1375" s="96">
        <v>50275200</v>
      </c>
      <c r="G1375" s="97">
        <f t="shared" si="182"/>
        <v>0</v>
      </c>
      <c r="H1375" s="92">
        <f t="shared" si="183"/>
        <v>0</v>
      </c>
      <c r="I1375" s="96">
        <v>50275200</v>
      </c>
    </row>
    <row r="1376" spans="1:9" ht="22.5" x14ac:dyDescent="0.2">
      <c r="A1376" s="93" t="s">
        <v>152</v>
      </c>
      <c r="B1376" s="94" t="s">
        <v>562</v>
      </c>
      <c r="C1376" s="94" t="s">
        <v>623</v>
      </c>
      <c r="D1376" s="94" t="s">
        <v>151</v>
      </c>
      <c r="E1376" s="94" t="s">
        <v>153</v>
      </c>
      <c r="F1376" s="96">
        <v>936100</v>
      </c>
      <c r="G1376" s="97">
        <f t="shared" si="182"/>
        <v>0</v>
      </c>
      <c r="H1376" s="92">
        <f t="shared" si="183"/>
        <v>0</v>
      </c>
      <c r="I1376" s="96">
        <v>936100</v>
      </c>
    </row>
    <row r="1377" spans="1:9" ht="22.5" x14ac:dyDescent="0.2">
      <c r="A1377" s="93" t="s">
        <v>154</v>
      </c>
      <c r="B1377" s="94" t="s">
        <v>562</v>
      </c>
      <c r="C1377" s="94" t="s">
        <v>623</v>
      </c>
      <c r="D1377" s="94" t="s">
        <v>151</v>
      </c>
      <c r="E1377" s="95" t="s">
        <v>155</v>
      </c>
      <c r="F1377" s="96">
        <f>F1378</f>
        <v>2523400</v>
      </c>
      <c r="G1377" s="97">
        <f t="shared" si="182"/>
        <v>0</v>
      </c>
      <c r="H1377" s="92">
        <f t="shared" si="183"/>
        <v>0</v>
      </c>
      <c r="I1377" s="96">
        <f>I1378</f>
        <v>2523400</v>
      </c>
    </row>
    <row r="1378" spans="1:9" ht="33.75" x14ac:dyDescent="0.2">
      <c r="A1378" s="93" t="s">
        <v>156</v>
      </c>
      <c r="B1378" s="94" t="s">
        <v>562</v>
      </c>
      <c r="C1378" s="95" t="s">
        <v>623</v>
      </c>
      <c r="D1378" s="95" t="s">
        <v>151</v>
      </c>
      <c r="E1378" s="95" t="s">
        <v>157</v>
      </c>
      <c r="F1378" s="96">
        <f>F1379+F1380</f>
        <v>2523400</v>
      </c>
      <c r="G1378" s="97">
        <f t="shared" si="182"/>
        <v>0</v>
      </c>
      <c r="H1378" s="92">
        <f t="shared" si="183"/>
        <v>0</v>
      </c>
      <c r="I1378" s="96">
        <f>I1379+I1380</f>
        <v>2523400</v>
      </c>
    </row>
    <row r="1379" spans="1:9" ht="33.75" x14ac:dyDescent="0.2">
      <c r="A1379" s="93" t="s">
        <v>158</v>
      </c>
      <c r="B1379" s="94" t="s">
        <v>562</v>
      </c>
      <c r="C1379" s="95" t="s">
        <v>623</v>
      </c>
      <c r="D1379" s="95" t="s">
        <v>151</v>
      </c>
      <c r="E1379" s="94" t="s">
        <v>159</v>
      </c>
      <c r="F1379" s="96">
        <v>1295600</v>
      </c>
      <c r="G1379" s="97">
        <f t="shared" si="182"/>
        <v>0</v>
      </c>
      <c r="H1379" s="92">
        <f t="shared" si="183"/>
        <v>0</v>
      </c>
      <c r="I1379" s="96">
        <v>1295600</v>
      </c>
    </row>
    <row r="1380" spans="1:9" ht="33.75" x14ac:dyDescent="0.2">
      <c r="A1380" s="93" t="s">
        <v>160</v>
      </c>
      <c r="B1380" s="94" t="s">
        <v>562</v>
      </c>
      <c r="C1380" s="94" t="s">
        <v>623</v>
      </c>
      <c r="D1380" s="94" t="s">
        <v>151</v>
      </c>
      <c r="E1380" s="94" t="s">
        <v>161</v>
      </c>
      <c r="F1380" s="96">
        <v>1227800</v>
      </c>
      <c r="G1380" s="97">
        <f t="shared" si="182"/>
        <v>0</v>
      </c>
      <c r="H1380" s="92">
        <f t="shared" si="183"/>
        <v>0</v>
      </c>
      <c r="I1380" s="96">
        <v>1227800</v>
      </c>
    </row>
    <row r="1381" spans="1:9" ht="22.5" x14ac:dyDescent="0.2">
      <c r="A1381" s="93" t="s">
        <v>170</v>
      </c>
      <c r="B1381" s="94" t="s">
        <v>562</v>
      </c>
      <c r="C1381" s="94" t="s">
        <v>623</v>
      </c>
      <c r="D1381" s="94" t="s">
        <v>151</v>
      </c>
      <c r="E1381" s="95" t="s">
        <v>171</v>
      </c>
      <c r="F1381" s="96">
        <f>F1382</f>
        <v>3000</v>
      </c>
      <c r="G1381" s="97">
        <f t="shared" si="182"/>
        <v>0</v>
      </c>
      <c r="H1381" s="92">
        <f t="shared" si="183"/>
        <v>0</v>
      </c>
      <c r="I1381" s="96">
        <f>I1382</f>
        <v>3000</v>
      </c>
    </row>
    <row r="1382" spans="1:9" ht="22.5" x14ac:dyDescent="0.2">
      <c r="A1382" s="93" t="s">
        <v>172</v>
      </c>
      <c r="B1382" s="94" t="s">
        <v>562</v>
      </c>
      <c r="C1382" s="95" t="s">
        <v>623</v>
      </c>
      <c r="D1382" s="95" t="s">
        <v>151</v>
      </c>
      <c r="E1382" s="95" t="s">
        <v>173</v>
      </c>
      <c r="F1382" s="96">
        <f>F1383</f>
        <v>3000</v>
      </c>
      <c r="G1382" s="97">
        <f t="shared" si="182"/>
        <v>0</v>
      </c>
      <c r="H1382" s="92">
        <f t="shared" si="183"/>
        <v>0</v>
      </c>
      <c r="I1382" s="96">
        <f>I1383</f>
        <v>3000</v>
      </c>
    </row>
    <row r="1383" spans="1:9" ht="22.5" x14ac:dyDescent="0.2">
      <c r="A1383" s="93" t="s">
        <v>174</v>
      </c>
      <c r="B1383" s="94" t="s">
        <v>562</v>
      </c>
      <c r="C1383" s="95" t="s">
        <v>623</v>
      </c>
      <c r="D1383" s="95" t="s">
        <v>151</v>
      </c>
      <c r="E1383" s="94" t="s">
        <v>175</v>
      </c>
      <c r="F1383" s="96">
        <v>3000</v>
      </c>
      <c r="G1383" s="97">
        <f t="shared" si="182"/>
        <v>0</v>
      </c>
      <c r="H1383" s="92">
        <f t="shared" si="183"/>
        <v>0</v>
      </c>
      <c r="I1383" s="96">
        <v>3000</v>
      </c>
    </row>
    <row r="1384" spans="1:9" ht="22.5" x14ac:dyDescent="0.2">
      <c r="A1384" s="93" t="s">
        <v>207</v>
      </c>
      <c r="B1384" s="94" t="s">
        <v>562</v>
      </c>
      <c r="C1384" s="94" t="s">
        <v>623</v>
      </c>
      <c r="D1384" s="95" t="s">
        <v>208</v>
      </c>
      <c r="E1384" s="94"/>
      <c r="F1384" s="96">
        <f>F1385+F1389+F1393</f>
        <v>26637984</v>
      </c>
      <c r="G1384" s="97">
        <f t="shared" si="182"/>
        <v>406058</v>
      </c>
      <c r="H1384" s="98">
        <f t="shared" si="183"/>
        <v>1.5243570984951413</v>
      </c>
      <c r="I1384" s="96">
        <f>I1385+I1389+I1393</f>
        <v>27044042</v>
      </c>
    </row>
    <row r="1385" spans="1:9" ht="78.75" x14ac:dyDescent="0.2">
      <c r="A1385" s="93" t="s">
        <v>142</v>
      </c>
      <c r="B1385" s="94" t="s">
        <v>562</v>
      </c>
      <c r="C1385" s="95" t="s">
        <v>623</v>
      </c>
      <c r="D1385" s="95" t="s">
        <v>208</v>
      </c>
      <c r="E1385" s="94" t="s">
        <v>143</v>
      </c>
      <c r="F1385" s="96">
        <f>F1386</f>
        <v>22786200</v>
      </c>
      <c r="G1385" s="97">
        <f t="shared" si="182"/>
        <v>0</v>
      </c>
      <c r="H1385" s="92">
        <f t="shared" si="183"/>
        <v>0</v>
      </c>
      <c r="I1385" s="96">
        <f>I1386</f>
        <v>22786200</v>
      </c>
    </row>
    <row r="1386" spans="1:9" ht="22.5" x14ac:dyDescent="0.2">
      <c r="A1386" s="93" t="s">
        <v>209</v>
      </c>
      <c r="B1386" s="94" t="s">
        <v>562</v>
      </c>
      <c r="C1386" s="95" t="s">
        <v>623</v>
      </c>
      <c r="D1386" s="95" t="s">
        <v>208</v>
      </c>
      <c r="E1386" s="94" t="s">
        <v>210</v>
      </c>
      <c r="F1386" s="96">
        <f>F1387+F1388</f>
        <v>22786200</v>
      </c>
      <c r="G1386" s="97">
        <f t="shared" si="182"/>
        <v>0</v>
      </c>
      <c r="H1386" s="92">
        <f t="shared" si="183"/>
        <v>0</v>
      </c>
      <c r="I1386" s="96">
        <f>I1387+I1388</f>
        <v>22786200</v>
      </c>
    </row>
    <row r="1387" spans="1:9" ht="22.5" x14ac:dyDescent="0.2">
      <c r="A1387" s="93" t="s">
        <v>146</v>
      </c>
      <c r="B1387" s="94" t="s">
        <v>562</v>
      </c>
      <c r="C1387" s="95" t="s">
        <v>623</v>
      </c>
      <c r="D1387" s="95" t="s">
        <v>208</v>
      </c>
      <c r="E1387" s="94" t="s">
        <v>211</v>
      </c>
      <c r="F1387" s="96">
        <v>22015300</v>
      </c>
      <c r="G1387" s="97">
        <f t="shared" si="182"/>
        <v>0</v>
      </c>
      <c r="H1387" s="92">
        <f t="shared" si="183"/>
        <v>0</v>
      </c>
      <c r="I1387" s="96">
        <v>22015300</v>
      </c>
    </row>
    <row r="1388" spans="1:9" ht="22.5" x14ac:dyDescent="0.2">
      <c r="A1388" s="93" t="s">
        <v>152</v>
      </c>
      <c r="B1388" s="94" t="s">
        <v>562</v>
      </c>
      <c r="C1388" s="94" t="s">
        <v>623</v>
      </c>
      <c r="D1388" s="94" t="s">
        <v>208</v>
      </c>
      <c r="E1388" s="94" t="s">
        <v>212</v>
      </c>
      <c r="F1388" s="96">
        <v>770900</v>
      </c>
      <c r="G1388" s="97">
        <f t="shared" si="182"/>
        <v>0</v>
      </c>
      <c r="H1388" s="92">
        <f t="shared" si="183"/>
        <v>0</v>
      </c>
      <c r="I1388" s="96">
        <v>770900</v>
      </c>
    </row>
    <row r="1389" spans="1:9" ht="22.5" x14ac:dyDescent="0.2">
      <c r="A1389" s="93" t="s">
        <v>154</v>
      </c>
      <c r="B1389" s="94" t="s">
        <v>562</v>
      </c>
      <c r="C1389" s="94" t="s">
        <v>623</v>
      </c>
      <c r="D1389" s="94" t="s">
        <v>208</v>
      </c>
      <c r="E1389" s="94" t="s">
        <v>155</v>
      </c>
      <c r="F1389" s="96">
        <f>F1390</f>
        <v>3761784</v>
      </c>
      <c r="G1389" s="97">
        <f t="shared" si="182"/>
        <v>406058</v>
      </c>
      <c r="H1389" s="98">
        <f t="shared" si="183"/>
        <v>10.794293345923105</v>
      </c>
      <c r="I1389" s="96">
        <f>I1390</f>
        <v>4167842</v>
      </c>
    </row>
    <row r="1390" spans="1:9" ht="33.75" x14ac:dyDescent="0.2">
      <c r="A1390" s="93" t="s">
        <v>156</v>
      </c>
      <c r="B1390" s="94" t="s">
        <v>562</v>
      </c>
      <c r="C1390" s="95" t="s">
        <v>623</v>
      </c>
      <c r="D1390" s="95" t="s">
        <v>208</v>
      </c>
      <c r="E1390" s="94" t="s">
        <v>157</v>
      </c>
      <c r="F1390" s="96">
        <f>F1391+F1392</f>
        <v>3761784</v>
      </c>
      <c r="G1390" s="97">
        <f t="shared" si="182"/>
        <v>406058</v>
      </c>
      <c r="H1390" s="98">
        <f t="shared" si="183"/>
        <v>10.794293345923105</v>
      </c>
      <c r="I1390" s="96">
        <f>I1391+I1392</f>
        <v>4167842</v>
      </c>
    </row>
    <row r="1391" spans="1:9" ht="33.75" x14ac:dyDescent="0.2">
      <c r="A1391" s="93" t="s">
        <v>158</v>
      </c>
      <c r="B1391" s="94" t="s">
        <v>562</v>
      </c>
      <c r="C1391" s="95" t="s">
        <v>623</v>
      </c>
      <c r="D1391" s="95" t="s">
        <v>208</v>
      </c>
      <c r="E1391" s="94" t="s">
        <v>159</v>
      </c>
      <c r="F1391" s="96">
        <v>1305784</v>
      </c>
      <c r="G1391" s="97">
        <f t="shared" si="182"/>
        <v>0</v>
      </c>
      <c r="H1391" s="92">
        <f t="shared" si="183"/>
        <v>0</v>
      </c>
      <c r="I1391" s="96">
        <v>1305784</v>
      </c>
    </row>
    <row r="1392" spans="1:9" ht="33.75" x14ac:dyDescent="0.2">
      <c r="A1392" s="93" t="s">
        <v>160</v>
      </c>
      <c r="B1392" s="94" t="s">
        <v>562</v>
      </c>
      <c r="C1392" s="94" t="s">
        <v>623</v>
      </c>
      <c r="D1392" s="94" t="s">
        <v>208</v>
      </c>
      <c r="E1392" s="94" t="s">
        <v>161</v>
      </c>
      <c r="F1392" s="96">
        <v>2456000</v>
      </c>
      <c r="G1392" s="97">
        <f t="shared" si="182"/>
        <v>406058</v>
      </c>
      <c r="H1392" s="98">
        <f t="shared" si="183"/>
        <v>16.533306188925081</v>
      </c>
      <c r="I1392" s="96">
        <v>2862058</v>
      </c>
    </row>
    <row r="1393" spans="1:9" ht="22.5" x14ac:dyDescent="0.2">
      <c r="A1393" s="93" t="s">
        <v>170</v>
      </c>
      <c r="B1393" s="94" t="s">
        <v>562</v>
      </c>
      <c r="C1393" s="94" t="s">
        <v>623</v>
      </c>
      <c r="D1393" s="94" t="s">
        <v>208</v>
      </c>
      <c r="E1393" s="94" t="s">
        <v>171</v>
      </c>
      <c r="F1393" s="96">
        <f>F1394</f>
        <v>90000</v>
      </c>
      <c r="G1393" s="97">
        <f t="shared" si="182"/>
        <v>0</v>
      </c>
      <c r="H1393" s="92">
        <f t="shared" si="183"/>
        <v>0</v>
      </c>
      <c r="I1393" s="96">
        <f>I1394</f>
        <v>90000</v>
      </c>
    </row>
    <row r="1394" spans="1:9" ht="22.5" x14ac:dyDescent="0.2">
      <c r="A1394" s="93" t="s">
        <v>172</v>
      </c>
      <c r="B1394" s="94" t="s">
        <v>562</v>
      </c>
      <c r="C1394" s="95" t="s">
        <v>623</v>
      </c>
      <c r="D1394" s="95" t="s">
        <v>208</v>
      </c>
      <c r="E1394" s="94" t="s">
        <v>173</v>
      </c>
      <c r="F1394" s="96">
        <f>F1395</f>
        <v>90000</v>
      </c>
      <c r="G1394" s="97">
        <f t="shared" si="182"/>
        <v>0</v>
      </c>
      <c r="H1394" s="92">
        <f t="shared" si="183"/>
        <v>0</v>
      </c>
      <c r="I1394" s="96">
        <f>I1395</f>
        <v>90000</v>
      </c>
    </row>
    <row r="1395" spans="1:9" ht="22.5" x14ac:dyDescent="0.2">
      <c r="A1395" s="93" t="s">
        <v>174</v>
      </c>
      <c r="B1395" s="94" t="s">
        <v>562</v>
      </c>
      <c r="C1395" s="95" t="s">
        <v>623</v>
      </c>
      <c r="D1395" s="95" t="s">
        <v>208</v>
      </c>
      <c r="E1395" s="94" t="s">
        <v>175</v>
      </c>
      <c r="F1395" s="96">
        <v>90000</v>
      </c>
      <c r="G1395" s="97">
        <f t="shared" si="182"/>
        <v>0</v>
      </c>
      <c r="H1395" s="92">
        <f t="shared" si="183"/>
        <v>0</v>
      </c>
      <c r="I1395" s="96">
        <v>90000</v>
      </c>
    </row>
    <row r="1396" spans="1:9" ht="22.5" x14ac:dyDescent="0.2">
      <c r="A1396" s="93" t="s">
        <v>190</v>
      </c>
      <c r="B1396" s="94" t="s">
        <v>562</v>
      </c>
      <c r="C1396" s="94" t="s">
        <v>623</v>
      </c>
      <c r="D1396" s="94" t="s">
        <v>191</v>
      </c>
      <c r="E1396" s="95"/>
      <c r="F1396" s="96">
        <f>F1402</f>
        <v>184700</v>
      </c>
      <c r="G1396" s="97">
        <f t="shared" si="182"/>
        <v>95000</v>
      </c>
      <c r="H1396" s="98">
        <f t="shared" si="183"/>
        <v>51.434759068760151</v>
      </c>
      <c r="I1396" s="96">
        <f>I1397+I1402</f>
        <v>279700</v>
      </c>
    </row>
    <row r="1397" spans="1:9" ht="67.5" x14ac:dyDescent="0.2">
      <c r="A1397" s="93" t="s">
        <v>201</v>
      </c>
      <c r="B1397" s="94" t="s">
        <v>562</v>
      </c>
      <c r="C1397" s="95" t="s">
        <v>623</v>
      </c>
      <c r="D1397" s="95" t="s">
        <v>202</v>
      </c>
      <c r="E1397" s="95"/>
      <c r="F1397" s="96">
        <v>0</v>
      </c>
      <c r="G1397" s="97">
        <f t="shared" si="182"/>
        <v>95000</v>
      </c>
      <c r="H1397" s="98">
        <v>100</v>
      </c>
      <c r="I1397" s="96">
        <f t="shared" ref="I1397:I1400" si="186">I1398</f>
        <v>95000</v>
      </c>
    </row>
    <row r="1398" spans="1:9" ht="45" x14ac:dyDescent="0.2">
      <c r="A1398" s="93" t="s">
        <v>203</v>
      </c>
      <c r="B1398" s="94" t="s">
        <v>562</v>
      </c>
      <c r="C1398" s="95" t="s">
        <v>623</v>
      </c>
      <c r="D1398" s="95" t="s">
        <v>204</v>
      </c>
      <c r="E1398" s="95"/>
      <c r="F1398" s="96">
        <v>0</v>
      </c>
      <c r="G1398" s="97">
        <f t="shared" si="182"/>
        <v>95000</v>
      </c>
      <c r="H1398" s="98">
        <v>100</v>
      </c>
      <c r="I1398" s="116">
        <f t="shared" si="186"/>
        <v>95000</v>
      </c>
    </row>
    <row r="1399" spans="1:9" ht="22.5" x14ac:dyDescent="0.2">
      <c r="A1399" s="93" t="s">
        <v>154</v>
      </c>
      <c r="B1399" s="94" t="s">
        <v>562</v>
      </c>
      <c r="C1399" s="95" t="s">
        <v>623</v>
      </c>
      <c r="D1399" s="95" t="s">
        <v>204</v>
      </c>
      <c r="E1399" s="95" t="s">
        <v>155</v>
      </c>
      <c r="F1399" s="96">
        <f>F1400+F1401</f>
        <v>0</v>
      </c>
      <c r="G1399" s="97">
        <f t="shared" si="182"/>
        <v>95000</v>
      </c>
      <c r="H1399" s="98">
        <v>100</v>
      </c>
      <c r="I1399" s="96">
        <f t="shared" si="186"/>
        <v>95000</v>
      </c>
    </row>
    <row r="1400" spans="1:9" ht="33.75" x14ac:dyDescent="0.2">
      <c r="A1400" s="93" t="s">
        <v>156</v>
      </c>
      <c r="B1400" s="94" t="s">
        <v>562</v>
      </c>
      <c r="C1400" s="95" t="s">
        <v>623</v>
      </c>
      <c r="D1400" s="95" t="s">
        <v>204</v>
      </c>
      <c r="E1400" s="95" t="s">
        <v>157</v>
      </c>
      <c r="F1400" s="96">
        <v>0</v>
      </c>
      <c r="G1400" s="97">
        <f t="shared" si="182"/>
        <v>95000</v>
      </c>
      <c r="H1400" s="98">
        <v>100</v>
      </c>
      <c r="I1400" s="96">
        <f t="shared" si="186"/>
        <v>95000</v>
      </c>
    </row>
    <row r="1401" spans="1:9" s="105" customFormat="1" ht="33.75" x14ac:dyDescent="0.2">
      <c r="A1401" s="100" t="s">
        <v>160</v>
      </c>
      <c r="B1401" s="101" t="s">
        <v>562</v>
      </c>
      <c r="C1401" s="102" t="s">
        <v>623</v>
      </c>
      <c r="D1401" s="102" t="s">
        <v>204</v>
      </c>
      <c r="E1401" s="101" t="s">
        <v>161</v>
      </c>
      <c r="F1401" s="103">
        <v>0</v>
      </c>
      <c r="G1401" s="104">
        <f t="shared" si="182"/>
        <v>95000</v>
      </c>
      <c r="H1401" s="98">
        <v>100</v>
      </c>
      <c r="I1401" s="103">
        <v>95000</v>
      </c>
    </row>
    <row r="1402" spans="1:9" ht="45" x14ac:dyDescent="0.2">
      <c r="A1402" s="93" t="s">
        <v>205</v>
      </c>
      <c r="B1402" s="94" t="s">
        <v>562</v>
      </c>
      <c r="C1402" s="94" t="s">
        <v>623</v>
      </c>
      <c r="D1402" s="94" t="s">
        <v>206</v>
      </c>
      <c r="E1402" s="95"/>
      <c r="F1402" s="96">
        <f t="shared" ref="F1402:I1404" si="187">F1403</f>
        <v>184700</v>
      </c>
      <c r="G1402" s="97">
        <f t="shared" si="182"/>
        <v>0</v>
      </c>
      <c r="H1402" s="92">
        <f t="shared" si="183"/>
        <v>0</v>
      </c>
      <c r="I1402" s="96">
        <f t="shared" si="187"/>
        <v>184700</v>
      </c>
    </row>
    <row r="1403" spans="1:9" ht="22.5" x14ac:dyDescent="0.2">
      <c r="A1403" s="93" t="s">
        <v>154</v>
      </c>
      <c r="B1403" s="94" t="s">
        <v>562</v>
      </c>
      <c r="C1403" s="95" t="s">
        <v>623</v>
      </c>
      <c r="D1403" s="95" t="s">
        <v>206</v>
      </c>
      <c r="E1403" s="95" t="s">
        <v>155</v>
      </c>
      <c r="F1403" s="96">
        <f t="shared" si="187"/>
        <v>184700</v>
      </c>
      <c r="G1403" s="97">
        <f t="shared" si="182"/>
        <v>0</v>
      </c>
      <c r="H1403" s="92">
        <f t="shared" si="183"/>
        <v>0</v>
      </c>
      <c r="I1403" s="96">
        <f t="shared" si="187"/>
        <v>184700</v>
      </c>
    </row>
    <row r="1404" spans="1:9" ht="33.75" x14ac:dyDescent="0.2">
      <c r="A1404" s="93" t="s">
        <v>156</v>
      </c>
      <c r="B1404" s="94" t="s">
        <v>562</v>
      </c>
      <c r="C1404" s="95" t="s">
        <v>623</v>
      </c>
      <c r="D1404" s="95" t="s">
        <v>206</v>
      </c>
      <c r="E1404" s="95" t="s">
        <v>157</v>
      </c>
      <c r="F1404" s="96">
        <f t="shared" si="187"/>
        <v>184700</v>
      </c>
      <c r="G1404" s="97">
        <f t="shared" si="182"/>
        <v>0</v>
      </c>
      <c r="H1404" s="92">
        <f t="shared" si="183"/>
        <v>0</v>
      </c>
      <c r="I1404" s="96">
        <f t="shared" si="187"/>
        <v>184700</v>
      </c>
    </row>
    <row r="1405" spans="1:9" ht="33.75" x14ac:dyDescent="0.2">
      <c r="A1405" s="93" t="s">
        <v>160</v>
      </c>
      <c r="B1405" s="94" t="s">
        <v>562</v>
      </c>
      <c r="C1405" s="95" t="s">
        <v>623</v>
      </c>
      <c r="D1405" s="95" t="s">
        <v>206</v>
      </c>
      <c r="E1405" s="94" t="s">
        <v>161</v>
      </c>
      <c r="F1405" s="96">
        <v>184700</v>
      </c>
      <c r="G1405" s="97">
        <f t="shared" si="182"/>
        <v>0</v>
      </c>
      <c r="H1405" s="92">
        <f t="shared" si="183"/>
        <v>0</v>
      </c>
      <c r="I1405" s="96">
        <v>184700</v>
      </c>
    </row>
    <row r="1406" spans="1:9" x14ac:dyDescent="0.2">
      <c r="A1406" s="87" t="s">
        <v>680</v>
      </c>
      <c r="B1406" s="88" t="s">
        <v>562</v>
      </c>
      <c r="C1406" s="88" t="s">
        <v>359</v>
      </c>
      <c r="D1406" s="88"/>
      <c r="E1406" s="88"/>
      <c r="F1406" s="90">
        <f>F1407+F1419</f>
        <v>0</v>
      </c>
      <c r="G1406" s="91">
        <f t="shared" si="182"/>
        <v>1931728</v>
      </c>
      <c r="H1406" s="98">
        <v>100</v>
      </c>
      <c r="I1406" s="90">
        <f>I1407+I1419</f>
        <v>1931728</v>
      </c>
    </row>
    <row r="1407" spans="1:9" x14ac:dyDescent="0.2">
      <c r="A1407" s="93" t="s">
        <v>360</v>
      </c>
      <c r="B1407" s="94" t="s">
        <v>562</v>
      </c>
      <c r="C1407" s="94" t="s">
        <v>361</v>
      </c>
      <c r="D1407" s="94"/>
      <c r="E1407" s="94"/>
      <c r="F1407" s="96">
        <f>F1408+F1413</f>
        <v>0</v>
      </c>
      <c r="G1407" s="97">
        <f t="shared" si="182"/>
        <v>1264856</v>
      </c>
      <c r="H1407" s="98">
        <v>100</v>
      </c>
      <c r="I1407" s="96">
        <f>I1408+I1413</f>
        <v>1264856</v>
      </c>
    </row>
    <row r="1408" spans="1:9" ht="22.5" x14ac:dyDescent="0.2">
      <c r="A1408" s="93" t="s">
        <v>362</v>
      </c>
      <c r="B1408" s="94" t="s">
        <v>562</v>
      </c>
      <c r="C1408" s="94" t="s">
        <v>361</v>
      </c>
      <c r="D1408" s="94" t="s">
        <v>363</v>
      </c>
      <c r="E1408" s="94"/>
      <c r="F1408" s="96">
        <f>F1410</f>
        <v>0</v>
      </c>
      <c r="G1408" s="97">
        <f t="shared" si="182"/>
        <v>737647</v>
      </c>
      <c r="H1408" s="98">
        <v>100</v>
      </c>
      <c r="I1408" s="96">
        <f t="shared" ref="I1408:I1411" si="188">I1409</f>
        <v>737647</v>
      </c>
    </row>
    <row r="1409" spans="1:9" ht="22.5" x14ac:dyDescent="0.2">
      <c r="A1409" s="93" t="s">
        <v>207</v>
      </c>
      <c r="B1409" s="94" t="s">
        <v>562</v>
      </c>
      <c r="C1409" s="94" t="s">
        <v>361</v>
      </c>
      <c r="D1409" s="94" t="s">
        <v>364</v>
      </c>
      <c r="E1409" s="94"/>
      <c r="F1409" s="96">
        <f>F1410</f>
        <v>0</v>
      </c>
      <c r="G1409" s="97">
        <f t="shared" si="182"/>
        <v>737647</v>
      </c>
      <c r="H1409" s="98">
        <v>100</v>
      </c>
      <c r="I1409" s="96">
        <f t="shared" si="188"/>
        <v>737647</v>
      </c>
    </row>
    <row r="1410" spans="1:9" ht="22.5" x14ac:dyDescent="0.2">
      <c r="A1410" s="93" t="s">
        <v>154</v>
      </c>
      <c r="B1410" s="94" t="s">
        <v>562</v>
      </c>
      <c r="C1410" s="94" t="s">
        <v>361</v>
      </c>
      <c r="D1410" s="94" t="s">
        <v>364</v>
      </c>
      <c r="E1410" s="94" t="s">
        <v>155</v>
      </c>
      <c r="F1410" s="96">
        <f>F1411</f>
        <v>0</v>
      </c>
      <c r="G1410" s="97">
        <f t="shared" si="182"/>
        <v>737647</v>
      </c>
      <c r="H1410" s="98">
        <v>100</v>
      </c>
      <c r="I1410" s="96">
        <f t="shared" si="188"/>
        <v>737647</v>
      </c>
    </row>
    <row r="1411" spans="1:9" ht="33.75" x14ac:dyDescent="0.2">
      <c r="A1411" s="93" t="s">
        <v>156</v>
      </c>
      <c r="B1411" s="94" t="s">
        <v>562</v>
      </c>
      <c r="C1411" s="94" t="s">
        <v>361</v>
      </c>
      <c r="D1411" s="94" t="s">
        <v>364</v>
      </c>
      <c r="E1411" s="94" t="s">
        <v>157</v>
      </c>
      <c r="F1411" s="96">
        <f>F1412</f>
        <v>0</v>
      </c>
      <c r="G1411" s="97">
        <f t="shared" si="182"/>
        <v>737647</v>
      </c>
      <c r="H1411" s="98">
        <v>100</v>
      </c>
      <c r="I1411" s="96">
        <f t="shared" si="188"/>
        <v>737647</v>
      </c>
    </row>
    <row r="1412" spans="1:9" ht="33.75" x14ac:dyDescent="0.2">
      <c r="A1412" s="93" t="s">
        <v>160</v>
      </c>
      <c r="B1412" s="94" t="s">
        <v>562</v>
      </c>
      <c r="C1412" s="94" t="s">
        <v>361</v>
      </c>
      <c r="D1412" s="94" t="s">
        <v>364</v>
      </c>
      <c r="E1412" s="94" t="s">
        <v>161</v>
      </c>
      <c r="F1412" s="96">
        <v>0</v>
      </c>
      <c r="G1412" s="97">
        <f t="shared" si="182"/>
        <v>737647</v>
      </c>
      <c r="H1412" s="98">
        <v>100</v>
      </c>
      <c r="I1412" s="96">
        <v>737647</v>
      </c>
    </row>
    <row r="1413" spans="1:9" ht="22.5" x14ac:dyDescent="0.2">
      <c r="A1413" s="93" t="s">
        <v>227</v>
      </c>
      <c r="B1413" s="94" t="s">
        <v>562</v>
      </c>
      <c r="C1413" s="94" t="s">
        <v>361</v>
      </c>
      <c r="D1413" s="94" t="s">
        <v>228</v>
      </c>
      <c r="E1413" s="94"/>
      <c r="F1413" s="96">
        <f>F1414</f>
        <v>0</v>
      </c>
      <c r="G1413" s="97">
        <f t="shared" si="182"/>
        <v>527209</v>
      </c>
      <c r="H1413" s="98">
        <v>100</v>
      </c>
      <c r="I1413" s="96">
        <f t="shared" ref="I1413:I1417" si="189">I1414</f>
        <v>527209</v>
      </c>
    </row>
    <row r="1414" spans="1:9" ht="33.75" x14ac:dyDescent="0.2">
      <c r="A1414" s="93" t="s">
        <v>551</v>
      </c>
      <c r="B1414" s="94" t="s">
        <v>562</v>
      </c>
      <c r="C1414" s="94" t="s">
        <v>361</v>
      </c>
      <c r="D1414" s="94" t="s">
        <v>552</v>
      </c>
      <c r="E1414" s="94"/>
      <c r="F1414" s="96">
        <f>F1415</f>
        <v>0</v>
      </c>
      <c r="G1414" s="97">
        <f t="shared" si="182"/>
        <v>527209</v>
      </c>
      <c r="H1414" s="98">
        <v>100</v>
      </c>
      <c r="I1414" s="96">
        <f t="shared" si="189"/>
        <v>527209</v>
      </c>
    </row>
    <row r="1415" spans="1:9" ht="45" x14ac:dyDescent="0.2">
      <c r="A1415" s="93" t="s">
        <v>681</v>
      </c>
      <c r="B1415" s="94" t="s">
        <v>562</v>
      </c>
      <c r="C1415" s="94" t="s">
        <v>361</v>
      </c>
      <c r="D1415" s="94" t="s">
        <v>554</v>
      </c>
      <c r="E1415" s="94"/>
      <c r="F1415" s="96">
        <f>F1416</f>
        <v>0</v>
      </c>
      <c r="G1415" s="97">
        <f t="shared" si="182"/>
        <v>527209</v>
      </c>
      <c r="H1415" s="98">
        <v>100</v>
      </c>
      <c r="I1415" s="96">
        <f t="shared" si="189"/>
        <v>527209</v>
      </c>
    </row>
    <row r="1416" spans="1:9" ht="22.5" x14ac:dyDescent="0.2">
      <c r="A1416" s="93" t="s">
        <v>154</v>
      </c>
      <c r="B1416" s="94" t="s">
        <v>562</v>
      </c>
      <c r="C1416" s="94" t="s">
        <v>361</v>
      </c>
      <c r="D1416" s="94" t="s">
        <v>554</v>
      </c>
      <c r="E1416" s="94" t="s">
        <v>155</v>
      </c>
      <c r="F1416" s="96">
        <f>F1417</f>
        <v>0</v>
      </c>
      <c r="G1416" s="97">
        <f t="shared" si="182"/>
        <v>527209</v>
      </c>
      <c r="H1416" s="98">
        <v>100</v>
      </c>
      <c r="I1416" s="96">
        <f t="shared" si="189"/>
        <v>527209</v>
      </c>
    </row>
    <row r="1417" spans="1:9" ht="33.75" x14ac:dyDescent="0.2">
      <c r="A1417" s="93" t="s">
        <v>156</v>
      </c>
      <c r="B1417" s="94" t="s">
        <v>562</v>
      </c>
      <c r="C1417" s="94" t="s">
        <v>361</v>
      </c>
      <c r="D1417" s="94" t="s">
        <v>554</v>
      </c>
      <c r="E1417" s="94" t="s">
        <v>157</v>
      </c>
      <c r="F1417" s="96">
        <f>F1418</f>
        <v>0</v>
      </c>
      <c r="G1417" s="97">
        <f t="shared" si="182"/>
        <v>527209</v>
      </c>
      <c r="H1417" s="98">
        <v>100</v>
      </c>
      <c r="I1417" s="96">
        <f t="shared" si="189"/>
        <v>527209</v>
      </c>
    </row>
    <row r="1418" spans="1:9" ht="33.75" x14ac:dyDescent="0.2">
      <c r="A1418" s="93" t="s">
        <v>160</v>
      </c>
      <c r="B1418" s="94" t="s">
        <v>562</v>
      </c>
      <c r="C1418" s="94" t="s">
        <v>361</v>
      </c>
      <c r="D1418" s="94" t="s">
        <v>554</v>
      </c>
      <c r="E1418" s="94" t="s">
        <v>161</v>
      </c>
      <c r="F1418" s="96">
        <v>0</v>
      </c>
      <c r="G1418" s="97">
        <f t="shared" ref="G1418:G1449" si="190">I1418-F1418</f>
        <v>527209</v>
      </c>
      <c r="H1418" s="98">
        <v>100</v>
      </c>
      <c r="I1418" s="96">
        <v>527209</v>
      </c>
    </row>
    <row r="1419" spans="1:9" x14ac:dyDescent="0.2">
      <c r="A1419" s="93" t="s">
        <v>371</v>
      </c>
      <c r="B1419" s="94" t="s">
        <v>562</v>
      </c>
      <c r="C1419" s="94" t="s">
        <v>372</v>
      </c>
      <c r="D1419" s="94"/>
      <c r="E1419" s="94"/>
      <c r="F1419" s="96">
        <f>F1420</f>
        <v>0</v>
      </c>
      <c r="G1419" s="97">
        <f t="shared" si="190"/>
        <v>666872</v>
      </c>
      <c r="H1419" s="98">
        <v>100</v>
      </c>
      <c r="I1419" s="96">
        <f t="shared" ref="I1419:I1423" si="191">I1420</f>
        <v>666872</v>
      </c>
    </row>
    <row r="1420" spans="1:9" ht="33.75" x14ac:dyDescent="0.2">
      <c r="A1420" s="93" t="s">
        <v>682</v>
      </c>
      <c r="B1420" s="94" t="s">
        <v>562</v>
      </c>
      <c r="C1420" s="94" t="s">
        <v>372</v>
      </c>
      <c r="D1420" s="94" t="s">
        <v>374</v>
      </c>
      <c r="E1420" s="94"/>
      <c r="F1420" s="96">
        <f>F1421</f>
        <v>0</v>
      </c>
      <c r="G1420" s="97">
        <f t="shared" si="190"/>
        <v>666872</v>
      </c>
      <c r="H1420" s="98">
        <v>100</v>
      </c>
      <c r="I1420" s="96">
        <f t="shared" si="191"/>
        <v>666872</v>
      </c>
    </row>
    <row r="1421" spans="1:9" ht="22.5" x14ac:dyDescent="0.2">
      <c r="A1421" s="93" t="s">
        <v>207</v>
      </c>
      <c r="B1421" s="94" t="s">
        <v>562</v>
      </c>
      <c r="C1421" s="94" t="s">
        <v>372</v>
      </c>
      <c r="D1421" s="94" t="s">
        <v>375</v>
      </c>
      <c r="E1421" s="94"/>
      <c r="F1421" s="96">
        <f>F1422</f>
        <v>0</v>
      </c>
      <c r="G1421" s="97">
        <f t="shared" si="190"/>
        <v>666872</v>
      </c>
      <c r="H1421" s="98">
        <v>100</v>
      </c>
      <c r="I1421" s="96">
        <f t="shared" si="191"/>
        <v>666872</v>
      </c>
    </row>
    <row r="1422" spans="1:9" ht="22.5" x14ac:dyDescent="0.2">
      <c r="A1422" s="93" t="s">
        <v>154</v>
      </c>
      <c r="B1422" s="94" t="s">
        <v>562</v>
      </c>
      <c r="C1422" s="94" t="s">
        <v>372</v>
      </c>
      <c r="D1422" s="94" t="s">
        <v>375</v>
      </c>
      <c r="E1422" s="94" t="s">
        <v>155</v>
      </c>
      <c r="F1422" s="96">
        <f>F1423</f>
        <v>0</v>
      </c>
      <c r="G1422" s="97">
        <f t="shared" si="190"/>
        <v>666872</v>
      </c>
      <c r="H1422" s="98">
        <v>100</v>
      </c>
      <c r="I1422" s="96">
        <f t="shared" si="191"/>
        <v>666872</v>
      </c>
    </row>
    <row r="1423" spans="1:9" ht="33.75" x14ac:dyDescent="0.2">
      <c r="A1423" s="93" t="s">
        <v>156</v>
      </c>
      <c r="B1423" s="94" t="s">
        <v>562</v>
      </c>
      <c r="C1423" s="94" t="s">
        <v>372</v>
      </c>
      <c r="D1423" s="94" t="s">
        <v>375</v>
      </c>
      <c r="E1423" s="94" t="s">
        <v>157</v>
      </c>
      <c r="F1423" s="96">
        <f>F1424</f>
        <v>0</v>
      </c>
      <c r="G1423" s="97">
        <f t="shared" si="190"/>
        <v>666872</v>
      </c>
      <c r="H1423" s="98">
        <v>100</v>
      </c>
      <c r="I1423" s="96">
        <f t="shared" si="191"/>
        <v>666872</v>
      </c>
    </row>
    <row r="1424" spans="1:9" ht="33.75" x14ac:dyDescent="0.2">
      <c r="A1424" s="93" t="s">
        <v>160</v>
      </c>
      <c r="B1424" s="94" t="s">
        <v>562</v>
      </c>
      <c r="C1424" s="94" t="s">
        <v>372</v>
      </c>
      <c r="D1424" s="94" t="s">
        <v>375</v>
      </c>
      <c r="E1424" s="94" t="s">
        <v>161</v>
      </c>
      <c r="F1424" s="96">
        <v>0</v>
      </c>
      <c r="G1424" s="97">
        <f t="shared" si="190"/>
        <v>666872</v>
      </c>
      <c r="H1424" s="98">
        <v>100</v>
      </c>
      <c r="I1424" s="96">
        <v>666872</v>
      </c>
    </row>
    <row r="1425" spans="1:9" x14ac:dyDescent="0.2">
      <c r="A1425" s="87" t="s">
        <v>245</v>
      </c>
      <c r="B1425" s="88" t="s">
        <v>562</v>
      </c>
      <c r="C1425" s="88" t="s">
        <v>246</v>
      </c>
      <c r="D1425" s="88"/>
      <c r="E1425" s="89"/>
      <c r="F1425" s="90">
        <f t="shared" ref="F1425:I1430" si="192">F1426</f>
        <v>800000</v>
      </c>
      <c r="G1425" s="91">
        <f t="shared" si="190"/>
        <v>0</v>
      </c>
      <c r="H1425" s="92">
        <f t="shared" ref="H1425:H1449" si="193">G1425/F1425*100</f>
        <v>0</v>
      </c>
      <c r="I1425" s="90">
        <f t="shared" si="192"/>
        <v>800000</v>
      </c>
    </row>
    <row r="1426" spans="1:9" x14ac:dyDescent="0.2">
      <c r="A1426" s="93" t="s">
        <v>257</v>
      </c>
      <c r="B1426" s="94" t="s">
        <v>562</v>
      </c>
      <c r="C1426" s="95" t="s">
        <v>258</v>
      </c>
      <c r="D1426" s="95"/>
      <c r="E1426" s="95"/>
      <c r="F1426" s="96">
        <f t="shared" si="192"/>
        <v>800000</v>
      </c>
      <c r="G1426" s="97">
        <f t="shared" si="190"/>
        <v>0</v>
      </c>
      <c r="H1426" s="92">
        <f t="shared" si="193"/>
        <v>0</v>
      </c>
      <c r="I1426" s="96">
        <f t="shared" si="192"/>
        <v>800000</v>
      </c>
    </row>
    <row r="1427" spans="1:9" ht="33.75" x14ac:dyDescent="0.2">
      <c r="A1427" s="93" t="s">
        <v>265</v>
      </c>
      <c r="B1427" s="94" t="s">
        <v>562</v>
      </c>
      <c r="C1427" s="95" t="s">
        <v>258</v>
      </c>
      <c r="D1427" s="95" t="s">
        <v>266</v>
      </c>
      <c r="E1427" s="95"/>
      <c r="F1427" s="96">
        <f t="shared" si="192"/>
        <v>800000</v>
      </c>
      <c r="G1427" s="97">
        <f t="shared" si="190"/>
        <v>0</v>
      </c>
      <c r="H1427" s="92">
        <f t="shared" si="193"/>
        <v>0</v>
      </c>
      <c r="I1427" s="96">
        <f t="shared" si="192"/>
        <v>800000</v>
      </c>
    </row>
    <row r="1428" spans="1:9" ht="22.5" x14ac:dyDescent="0.2">
      <c r="A1428" s="93" t="s">
        <v>267</v>
      </c>
      <c r="B1428" s="94" t="s">
        <v>562</v>
      </c>
      <c r="C1428" s="95" t="s">
        <v>258</v>
      </c>
      <c r="D1428" s="95" t="s">
        <v>268</v>
      </c>
      <c r="E1428" s="95"/>
      <c r="F1428" s="96">
        <f t="shared" si="192"/>
        <v>800000</v>
      </c>
      <c r="G1428" s="97">
        <f t="shared" si="190"/>
        <v>0</v>
      </c>
      <c r="H1428" s="92">
        <f t="shared" si="193"/>
        <v>0</v>
      </c>
      <c r="I1428" s="96">
        <f t="shared" si="192"/>
        <v>800000</v>
      </c>
    </row>
    <row r="1429" spans="1:9" ht="22.5" x14ac:dyDescent="0.2">
      <c r="A1429" s="93" t="s">
        <v>162</v>
      </c>
      <c r="B1429" s="94" t="s">
        <v>562</v>
      </c>
      <c r="C1429" s="95" t="s">
        <v>258</v>
      </c>
      <c r="D1429" s="95" t="s">
        <v>268</v>
      </c>
      <c r="E1429" s="95" t="s">
        <v>163</v>
      </c>
      <c r="F1429" s="96">
        <f t="shared" si="192"/>
        <v>800000</v>
      </c>
      <c r="G1429" s="97">
        <f t="shared" si="190"/>
        <v>0</v>
      </c>
      <c r="H1429" s="92">
        <f t="shared" si="193"/>
        <v>0</v>
      </c>
      <c r="I1429" s="96">
        <f t="shared" si="192"/>
        <v>800000</v>
      </c>
    </row>
    <row r="1430" spans="1:9" ht="22.5" x14ac:dyDescent="0.2">
      <c r="A1430" s="93" t="s">
        <v>253</v>
      </c>
      <c r="B1430" s="94" t="s">
        <v>562</v>
      </c>
      <c r="C1430" s="95" t="s">
        <v>258</v>
      </c>
      <c r="D1430" s="95" t="s">
        <v>268</v>
      </c>
      <c r="E1430" s="95" t="s">
        <v>254</v>
      </c>
      <c r="F1430" s="96">
        <f t="shared" si="192"/>
        <v>800000</v>
      </c>
      <c r="G1430" s="97">
        <f t="shared" si="190"/>
        <v>0</v>
      </c>
      <c r="H1430" s="92">
        <f t="shared" si="193"/>
        <v>0</v>
      </c>
      <c r="I1430" s="96">
        <f t="shared" si="192"/>
        <v>800000</v>
      </c>
    </row>
    <row r="1431" spans="1:9" ht="33.75" x14ac:dyDescent="0.2">
      <c r="A1431" s="93" t="s">
        <v>255</v>
      </c>
      <c r="B1431" s="94" t="s">
        <v>562</v>
      </c>
      <c r="C1431" s="95" t="s">
        <v>258</v>
      </c>
      <c r="D1431" s="95" t="s">
        <v>268</v>
      </c>
      <c r="E1431" s="94" t="s">
        <v>256</v>
      </c>
      <c r="F1431" s="96">
        <v>800000</v>
      </c>
      <c r="G1431" s="97">
        <f t="shared" si="190"/>
        <v>0</v>
      </c>
      <c r="H1431" s="92">
        <f t="shared" si="193"/>
        <v>0</v>
      </c>
      <c r="I1431" s="96">
        <v>800000</v>
      </c>
    </row>
    <row r="1432" spans="1:9" ht="45" x14ac:dyDescent="0.2">
      <c r="A1432" s="83" t="s">
        <v>624</v>
      </c>
      <c r="B1432" s="84" t="s">
        <v>625</v>
      </c>
      <c r="C1432" s="84"/>
      <c r="D1432" s="84" t="s">
        <v>133</v>
      </c>
      <c r="E1432" s="120"/>
      <c r="F1432" s="85">
        <f>F1433</f>
        <v>11754800</v>
      </c>
      <c r="G1432" s="81">
        <f t="shared" si="190"/>
        <v>0</v>
      </c>
      <c r="H1432" s="81">
        <f t="shared" si="193"/>
        <v>0</v>
      </c>
      <c r="I1432" s="85">
        <f>I1433</f>
        <v>11754800</v>
      </c>
    </row>
    <row r="1433" spans="1:9" ht="31.5" x14ac:dyDescent="0.2">
      <c r="A1433" s="87" t="s">
        <v>217</v>
      </c>
      <c r="B1433" s="88" t="s">
        <v>625</v>
      </c>
      <c r="C1433" s="89" t="s">
        <v>218</v>
      </c>
      <c r="D1433" s="89"/>
      <c r="E1433" s="89"/>
      <c r="F1433" s="90">
        <f t="shared" ref="F1433:I1434" si="194">F1434</f>
        <v>11754800</v>
      </c>
      <c r="G1433" s="91">
        <f t="shared" si="190"/>
        <v>0</v>
      </c>
      <c r="H1433" s="92">
        <f t="shared" si="193"/>
        <v>0</v>
      </c>
      <c r="I1433" s="90">
        <f t="shared" si="194"/>
        <v>11754800</v>
      </c>
    </row>
    <row r="1434" spans="1:9" x14ac:dyDescent="0.2">
      <c r="A1434" s="93" t="s">
        <v>634</v>
      </c>
      <c r="B1434" s="94" t="s">
        <v>625</v>
      </c>
      <c r="C1434" s="95" t="s">
        <v>635</v>
      </c>
      <c r="D1434" s="95"/>
      <c r="E1434" s="95"/>
      <c r="F1434" s="96">
        <f t="shared" si="194"/>
        <v>11754800</v>
      </c>
      <c r="G1434" s="97">
        <f t="shared" si="190"/>
        <v>0</v>
      </c>
      <c r="H1434" s="92">
        <f t="shared" si="193"/>
        <v>0</v>
      </c>
      <c r="I1434" s="96">
        <f t="shared" si="194"/>
        <v>11754800</v>
      </c>
    </row>
    <row r="1435" spans="1:9" ht="22.5" x14ac:dyDescent="0.2">
      <c r="A1435" s="93" t="s">
        <v>626</v>
      </c>
      <c r="B1435" s="94" t="s">
        <v>625</v>
      </c>
      <c r="C1435" s="95" t="s">
        <v>635</v>
      </c>
      <c r="D1435" s="95" t="s">
        <v>627</v>
      </c>
      <c r="E1435" s="95"/>
      <c r="F1435" s="96">
        <f>F1436</f>
        <v>11754800</v>
      </c>
      <c r="G1435" s="97">
        <f t="shared" si="190"/>
        <v>0</v>
      </c>
      <c r="H1435" s="92">
        <f t="shared" si="193"/>
        <v>0</v>
      </c>
      <c r="I1435" s="96">
        <f>I1436</f>
        <v>11754800</v>
      </c>
    </row>
    <row r="1436" spans="1:9" ht="22.5" x14ac:dyDescent="0.2">
      <c r="A1436" s="93" t="s">
        <v>628</v>
      </c>
      <c r="B1436" s="94" t="s">
        <v>625</v>
      </c>
      <c r="C1436" s="95" t="s">
        <v>635</v>
      </c>
      <c r="D1436" s="95" t="s">
        <v>629</v>
      </c>
      <c r="E1436" s="95"/>
      <c r="F1436" s="96">
        <f>F1437+F1441</f>
        <v>11754800</v>
      </c>
      <c r="G1436" s="97">
        <f t="shared" si="190"/>
        <v>0</v>
      </c>
      <c r="H1436" s="92">
        <f t="shared" si="193"/>
        <v>0</v>
      </c>
      <c r="I1436" s="96">
        <f>I1437+I1441</f>
        <v>11754800</v>
      </c>
    </row>
    <row r="1437" spans="1:9" ht="56.25" x14ac:dyDescent="0.2">
      <c r="A1437" s="93" t="s">
        <v>630</v>
      </c>
      <c r="B1437" s="94" t="s">
        <v>625</v>
      </c>
      <c r="C1437" s="95" t="s">
        <v>635</v>
      </c>
      <c r="D1437" s="95" t="s">
        <v>631</v>
      </c>
      <c r="E1437" s="95"/>
      <c r="F1437" s="96">
        <f t="shared" ref="F1437:I1438" si="195">F1438</f>
        <v>8155000</v>
      </c>
      <c r="G1437" s="97">
        <f t="shared" si="190"/>
        <v>0</v>
      </c>
      <c r="H1437" s="92">
        <f t="shared" si="193"/>
        <v>0</v>
      </c>
      <c r="I1437" s="96">
        <f t="shared" si="195"/>
        <v>8155000</v>
      </c>
    </row>
    <row r="1438" spans="1:9" ht="78.75" x14ac:dyDescent="0.2">
      <c r="A1438" s="93" t="s">
        <v>142</v>
      </c>
      <c r="B1438" s="94" t="s">
        <v>625</v>
      </c>
      <c r="C1438" s="95" t="s">
        <v>635</v>
      </c>
      <c r="D1438" s="95" t="s">
        <v>631</v>
      </c>
      <c r="E1438" s="95" t="s">
        <v>143</v>
      </c>
      <c r="F1438" s="96">
        <f t="shared" si="195"/>
        <v>8155000</v>
      </c>
      <c r="G1438" s="97">
        <f t="shared" si="190"/>
        <v>0</v>
      </c>
      <c r="H1438" s="92">
        <f t="shared" si="193"/>
        <v>0</v>
      </c>
      <c r="I1438" s="96">
        <f t="shared" si="195"/>
        <v>8155000</v>
      </c>
    </row>
    <row r="1439" spans="1:9" ht="33.75" x14ac:dyDescent="0.2">
      <c r="A1439" s="93" t="s">
        <v>144</v>
      </c>
      <c r="B1439" s="94" t="s">
        <v>625</v>
      </c>
      <c r="C1439" s="95" t="s">
        <v>635</v>
      </c>
      <c r="D1439" s="95" t="s">
        <v>631</v>
      </c>
      <c r="E1439" s="94" t="s">
        <v>145</v>
      </c>
      <c r="F1439" s="96">
        <f>F1440</f>
        <v>8155000</v>
      </c>
      <c r="G1439" s="97">
        <f t="shared" si="190"/>
        <v>0</v>
      </c>
      <c r="H1439" s="92">
        <f t="shared" si="193"/>
        <v>0</v>
      </c>
      <c r="I1439" s="96">
        <f>I1440</f>
        <v>8155000</v>
      </c>
    </row>
    <row r="1440" spans="1:9" ht="22.5" x14ac:dyDescent="0.2">
      <c r="A1440" s="93" t="s">
        <v>146</v>
      </c>
      <c r="B1440" s="94" t="s">
        <v>625</v>
      </c>
      <c r="C1440" s="95" t="s">
        <v>635</v>
      </c>
      <c r="D1440" s="95" t="s">
        <v>631</v>
      </c>
      <c r="E1440" s="94" t="s">
        <v>147</v>
      </c>
      <c r="F1440" s="96">
        <v>8155000</v>
      </c>
      <c r="G1440" s="97">
        <f t="shared" si="190"/>
        <v>0</v>
      </c>
      <c r="H1440" s="92">
        <f t="shared" si="193"/>
        <v>0</v>
      </c>
      <c r="I1440" s="96">
        <v>8155000</v>
      </c>
    </row>
    <row r="1441" spans="1:9" ht="56.25" x14ac:dyDescent="0.2">
      <c r="A1441" s="93" t="s">
        <v>632</v>
      </c>
      <c r="B1441" s="94" t="s">
        <v>625</v>
      </c>
      <c r="C1441" s="94" t="s">
        <v>635</v>
      </c>
      <c r="D1441" s="94" t="s">
        <v>633</v>
      </c>
      <c r="E1441" s="95"/>
      <c r="F1441" s="96">
        <f>F1442+F1446</f>
        <v>3599800</v>
      </c>
      <c r="G1441" s="97">
        <f t="shared" si="190"/>
        <v>0</v>
      </c>
      <c r="H1441" s="92">
        <f t="shared" si="193"/>
        <v>0</v>
      </c>
      <c r="I1441" s="96">
        <f>I1442+I1446</f>
        <v>3599800</v>
      </c>
    </row>
    <row r="1442" spans="1:9" ht="78.75" x14ac:dyDescent="0.2">
      <c r="A1442" s="93" t="s">
        <v>142</v>
      </c>
      <c r="B1442" s="94" t="s">
        <v>625</v>
      </c>
      <c r="C1442" s="95" t="s">
        <v>635</v>
      </c>
      <c r="D1442" s="95" t="s">
        <v>633</v>
      </c>
      <c r="E1442" s="95" t="s">
        <v>143</v>
      </c>
      <c r="F1442" s="96">
        <f>F1443</f>
        <v>2599200</v>
      </c>
      <c r="G1442" s="97">
        <f t="shared" si="190"/>
        <v>0</v>
      </c>
      <c r="H1442" s="92">
        <f t="shared" si="193"/>
        <v>0</v>
      </c>
      <c r="I1442" s="96">
        <f>I1443</f>
        <v>2599200</v>
      </c>
    </row>
    <row r="1443" spans="1:9" ht="33.75" x14ac:dyDescent="0.2">
      <c r="A1443" s="93" t="s">
        <v>144</v>
      </c>
      <c r="B1443" s="94" t="s">
        <v>625</v>
      </c>
      <c r="C1443" s="95" t="s">
        <v>635</v>
      </c>
      <c r="D1443" s="95" t="s">
        <v>633</v>
      </c>
      <c r="E1443" s="95" t="s">
        <v>145</v>
      </c>
      <c r="F1443" s="96">
        <f>F1444+F1445</f>
        <v>2599200</v>
      </c>
      <c r="G1443" s="97">
        <f t="shared" si="190"/>
        <v>0</v>
      </c>
      <c r="H1443" s="92">
        <f t="shared" si="193"/>
        <v>0</v>
      </c>
      <c r="I1443" s="96">
        <f>I1444+I1445</f>
        <v>2599200</v>
      </c>
    </row>
    <row r="1444" spans="1:9" ht="22.5" x14ac:dyDescent="0.2">
      <c r="A1444" s="93" t="s">
        <v>146</v>
      </c>
      <c r="B1444" s="94" t="s">
        <v>625</v>
      </c>
      <c r="C1444" s="95" t="s">
        <v>635</v>
      </c>
      <c r="D1444" s="95" t="s">
        <v>633</v>
      </c>
      <c r="E1444" s="94" t="s">
        <v>147</v>
      </c>
      <c r="F1444" s="96">
        <v>2360000</v>
      </c>
      <c r="G1444" s="97">
        <f t="shared" si="190"/>
        <v>0</v>
      </c>
      <c r="H1444" s="92">
        <f t="shared" si="193"/>
        <v>0</v>
      </c>
      <c r="I1444" s="96">
        <v>2360000</v>
      </c>
    </row>
    <row r="1445" spans="1:9" ht="22.5" x14ac:dyDescent="0.2">
      <c r="A1445" s="93" t="s">
        <v>152</v>
      </c>
      <c r="B1445" s="94" t="s">
        <v>625</v>
      </c>
      <c r="C1445" s="94" t="s">
        <v>635</v>
      </c>
      <c r="D1445" s="94" t="s">
        <v>633</v>
      </c>
      <c r="E1445" s="94" t="s">
        <v>153</v>
      </c>
      <c r="F1445" s="96">
        <v>239200</v>
      </c>
      <c r="G1445" s="97">
        <f t="shared" si="190"/>
        <v>0</v>
      </c>
      <c r="H1445" s="92">
        <f t="shared" si="193"/>
        <v>0</v>
      </c>
      <c r="I1445" s="96">
        <v>239200</v>
      </c>
    </row>
    <row r="1446" spans="1:9" ht="22.5" x14ac:dyDescent="0.2">
      <c r="A1446" s="93" t="s">
        <v>154</v>
      </c>
      <c r="B1446" s="94" t="s">
        <v>625</v>
      </c>
      <c r="C1446" s="94" t="s">
        <v>635</v>
      </c>
      <c r="D1446" s="94" t="s">
        <v>633</v>
      </c>
      <c r="E1446" s="95" t="s">
        <v>155</v>
      </c>
      <c r="F1446" s="96">
        <f>F1447</f>
        <v>1000600</v>
      </c>
      <c r="G1446" s="97">
        <f t="shared" si="190"/>
        <v>0</v>
      </c>
      <c r="H1446" s="92">
        <f t="shared" si="193"/>
        <v>0</v>
      </c>
      <c r="I1446" s="96">
        <f>I1447</f>
        <v>1000600</v>
      </c>
    </row>
    <row r="1447" spans="1:9" ht="33.75" x14ac:dyDescent="0.2">
      <c r="A1447" s="93" t="s">
        <v>156</v>
      </c>
      <c r="B1447" s="94" t="s">
        <v>625</v>
      </c>
      <c r="C1447" s="95" t="s">
        <v>635</v>
      </c>
      <c r="D1447" s="95" t="s">
        <v>633</v>
      </c>
      <c r="E1447" s="95" t="s">
        <v>157</v>
      </c>
      <c r="F1447" s="96">
        <f>F1448+F1449</f>
        <v>1000600</v>
      </c>
      <c r="G1447" s="97">
        <f t="shared" si="190"/>
        <v>0</v>
      </c>
      <c r="H1447" s="92">
        <f t="shared" si="193"/>
        <v>0</v>
      </c>
      <c r="I1447" s="96">
        <f>I1448+I1449</f>
        <v>1000600</v>
      </c>
    </row>
    <row r="1448" spans="1:9" ht="33.75" x14ac:dyDescent="0.2">
      <c r="A1448" s="93" t="s">
        <v>158</v>
      </c>
      <c r="B1448" s="94" t="s">
        <v>625</v>
      </c>
      <c r="C1448" s="95" t="s">
        <v>635</v>
      </c>
      <c r="D1448" s="95" t="s">
        <v>633</v>
      </c>
      <c r="E1448" s="94" t="s">
        <v>159</v>
      </c>
      <c r="F1448" s="96">
        <v>290000</v>
      </c>
      <c r="G1448" s="97">
        <f t="shared" si="190"/>
        <v>0</v>
      </c>
      <c r="H1448" s="92">
        <f t="shared" si="193"/>
        <v>0</v>
      </c>
      <c r="I1448" s="96">
        <v>290000</v>
      </c>
    </row>
    <row r="1449" spans="1:9" ht="33.75" x14ac:dyDescent="0.2">
      <c r="A1449" s="93" t="s">
        <v>160</v>
      </c>
      <c r="B1449" s="94" t="s">
        <v>625</v>
      </c>
      <c r="C1449" s="94" t="s">
        <v>635</v>
      </c>
      <c r="D1449" s="94" t="s">
        <v>633</v>
      </c>
      <c r="E1449" s="94" t="s">
        <v>161</v>
      </c>
      <c r="F1449" s="97">
        <v>710600</v>
      </c>
      <c r="G1449" s="97">
        <f t="shared" si="190"/>
        <v>0</v>
      </c>
      <c r="H1449" s="92">
        <f t="shared" si="193"/>
        <v>0</v>
      </c>
      <c r="I1449" s="96">
        <v>710600</v>
      </c>
    </row>
    <row r="1450" spans="1:9" x14ac:dyDescent="0.2">
      <c r="A1450" s="121"/>
      <c r="B1450" s="122"/>
      <c r="C1450" s="122"/>
      <c r="D1450" s="122"/>
      <c r="E1450" s="122"/>
      <c r="F1450" s="122"/>
      <c r="G1450" s="122"/>
      <c r="H1450" s="123"/>
      <c r="I1450" s="122"/>
    </row>
    <row r="1591" spans="8:9" x14ac:dyDescent="0.2">
      <c r="H1591" s="125"/>
    </row>
    <row r="1593" spans="8:9" x14ac:dyDescent="0.2">
      <c r="H1593" s="125"/>
      <c r="I1593" s="106"/>
    </row>
    <row r="1594" spans="8:9" x14ac:dyDescent="0.2">
      <c r="H1594" s="125"/>
    </row>
  </sheetData>
  <autoFilter ref="A7:I1449"/>
  <mergeCells count="1">
    <mergeCell ref="A5:I5"/>
  </mergeCells>
  <pageMargins left="0.70866141732283472" right="0.51181102362204722" top="0.55118110236220474" bottom="0.35433070866141736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7"/>
  <sheetViews>
    <sheetView tabSelected="1" zoomScaleNormal="100" workbookViewId="0">
      <selection activeCell="A8" sqref="A8:A9"/>
    </sheetView>
  </sheetViews>
  <sheetFormatPr defaultColWidth="17.140625" defaultRowHeight="11.25" x14ac:dyDescent="0.2"/>
  <cols>
    <col min="1" max="1" width="39.85546875" style="63" customWidth="1"/>
    <col min="2" max="2" width="5.5703125" style="64" customWidth="1"/>
    <col min="3" max="3" width="6.5703125" style="41" customWidth="1"/>
    <col min="4" max="4" width="8.28515625" style="41" customWidth="1"/>
    <col min="5" max="5" width="5.140625" style="41" customWidth="1"/>
    <col min="6" max="6" width="11.42578125" style="41" customWidth="1"/>
    <col min="7" max="7" width="8.140625" style="41" customWidth="1"/>
    <col min="8" max="8" width="12" style="41" customWidth="1"/>
    <col min="9" max="9" width="11.85546875" style="41" customWidth="1"/>
    <col min="10" max="10" width="8.140625" style="41" customWidth="1"/>
    <col min="11" max="11" width="11.140625" style="41" customWidth="1"/>
    <col min="12" max="16384" width="17.140625" style="41"/>
  </cols>
  <sheetData>
    <row r="1" spans="1:11" s="37" customFormat="1" ht="15" x14ac:dyDescent="0.25">
      <c r="A1" s="35"/>
      <c r="B1" s="36"/>
      <c r="D1" s="38"/>
      <c r="I1" s="1" t="s">
        <v>731</v>
      </c>
      <c r="K1" s="39"/>
    </row>
    <row r="2" spans="1:11" s="37" customFormat="1" ht="15" x14ac:dyDescent="0.25">
      <c r="A2" s="35"/>
      <c r="B2" s="36"/>
      <c r="D2" s="38"/>
      <c r="I2" s="2" t="s">
        <v>651</v>
      </c>
      <c r="K2" s="39"/>
    </row>
    <row r="3" spans="1:11" s="37" customFormat="1" x14ac:dyDescent="0.2">
      <c r="A3" s="35"/>
      <c r="B3" s="36"/>
      <c r="D3" s="38"/>
      <c r="I3" s="40"/>
      <c r="J3" s="40"/>
      <c r="K3" s="40"/>
    </row>
    <row r="4" spans="1:11" s="37" customFormat="1" x14ac:dyDescent="0.2">
      <c r="A4" s="35"/>
      <c r="B4" s="36"/>
    </row>
    <row r="5" spans="1:11" s="37" customFormat="1" ht="18.75" x14ac:dyDescent="0.3">
      <c r="A5" s="127" t="s">
        <v>672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1" s="37" customFormat="1" ht="18.75" customHeight="1" x14ac:dyDescent="0.2">
      <c r="A6" s="35"/>
      <c r="B6" s="36"/>
    </row>
    <row r="7" spans="1:11" s="37" customFormat="1" ht="18.75" customHeight="1" x14ac:dyDescent="0.2">
      <c r="A7" s="35"/>
      <c r="B7" s="36"/>
      <c r="D7" s="38"/>
      <c r="I7" s="39"/>
      <c r="J7" s="39"/>
      <c r="K7" s="39"/>
    </row>
    <row r="8" spans="1:11" ht="18.75" customHeight="1" x14ac:dyDescent="0.2">
      <c r="A8" s="128" t="s">
        <v>125</v>
      </c>
      <c r="B8" s="128" t="s">
        <v>126</v>
      </c>
      <c r="C8" s="128" t="s">
        <v>127</v>
      </c>
      <c r="D8" s="128" t="s">
        <v>128</v>
      </c>
      <c r="E8" s="128" t="s">
        <v>129</v>
      </c>
      <c r="F8" s="129">
        <v>2014</v>
      </c>
      <c r="G8" s="130"/>
      <c r="H8" s="130"/>
      <c r="I8" s="130">
        <v>2015</v>
      </c>
      <c r="J8" s="130"/>
      <c r="K8" s="130"/>
    </row>
    <row r="9" spans="1:11" ht="108" customHeight="1" x14ac:dyDescent="0.2">
      <c r="A9" s="128"/>
      <c r="B9" s="128"/>
      <c r="C9" s="128"/>
      <c r="D9" s="128"/>
      <c r="E9" s="128"/>
      <c r="F9" s="42" t="s">
        <v>642</v>
      </c>
      <c r="G9" s="42" t="s">
        <v>643</v>
      </c>
      <c r="H9" s="42" t="s">
        <v>644</v>
      </c>
      <c r="I9" s="42" t="s">
        <v>642</v>
      </c>
      <c r="J9" s="42" t="s">
        <v>645</v>
      </c>
      <c r="K9" s="42" t="s">
        <v>644</v>
      </c>
    </row>
    <row r="10" spans="1:11" x14ac:dyDescent="0.2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2">
        <v>6</v>
      </c>
      <c r="G10" s="42">
        <v>7</v>
      </c>
      <c r="H10" s="42">
        <v>8</v>
      </c>
      <c r="I10" s="42">
        <v>9</v>
      </c>
      <c r="J10" s="42">
        <v>10</v>
      </c>
      <c r="K10" s="42">
        <v>11</v>
      </c>
    </row>
    <row r="11" spans="1:11" x14ac:dyDescent="0.2">
      <c r="A11" s="44" t="s">
        <v>130</v>
      </c>
      <c r="B11" s="44"/>
      <c r="C11" s="44"/>
      <c r="D11" s="44"/>
      <c r="E11" s="44"/>
      <c r="F11" s="45">
        <f t="shared" ref="F11:K11" si="0">F12+F66+F230+F260+F342+F482+F587+F786+F820+F964+F1149+F720</f>
        <v>5993422885</v>
      </c>
      <c r="G11" s="45">
        <f t="shared" si="0"/>
        <v>0</v>
      </c>
      <c r="H11" s="45">
        <f t="shared" si="0"/>
        <v>5993422885</v>
      </c>
      <c r="I11" s="45">
        <f t="shared" si="0"/>
        <v>6488504063</v>
      </c>
      <c r="J11" s="45">
        <f t="shared" si="0"/>
        <v>0</v>
      </c>
      <c r="K11" s="45">
        <f t="shared" si="0"/>
        <v>6488504063</v>
      </c>
    </row>
    <row r="12" spans="1:11" x14ac:dyDescent="0.2">
      <c r="A12" s="46" t="s">
        <v>131</v>
      </c>
      <c r="B12" s="47" t="s">
        <v>132</v>
      </c>
      <c r="C12" s="47"/>
      <c r="D12" s="47" t="s">
        <v>133</v>
      </c>
      <c r="E12" s="47" t="s">
        <v>133</v>
      </c>
      <c r="F12" s="48">
        <f>F13</f>
        <v>57160700</v>
      </c>
      <c r="G12" s="48">
        <f t="shared" ref="G12:G75" si="1">H12-F12</f>
        <v>0</v>
      </c>
      <c r="H12" s="48">
        <f>H13</f>
        <v>57160700</v>
      </c>
      <c r="I12" s="48">
        <f>I13</f>
        <v>56833600</v>
      </c>
      <c r="J12" s="48">
        <f t="shared" ref="J12:J75" si="2">K12-I12</f>
        <v>0</v>
      </c>
      <c r="K12" s="48">
        <f>K13</f>
        <v>56833600</v>
      </c>
    </row>
    <row r="13" spans="1:11" x14ac:dyDescent="0.2">
      <c r="A13" s="49" t="s">
        <v>134</v>
      </c>
      <c r="B13" s="50" t="s">
        <v>132</v>
      </c>
      <c r="C13" s="51" t="s">
        <v>135</v>
      </c>
      <c r="D13" s="51"/>
      <c r="E13" s="51"/>
      <c r="F13" s="52">
        <f>F14+F20+F42+F60</f>
        <v>57160700</v>
      </c>
      <c r="G13" s="52">
        <f t="shared" si="1"/>
        <v>0</v>
      </c>
      <c r="H13" s="52">
        <f>H14+H20+H42+H60</f>
        <v>57160700</v>
      </c>
      <c r="I13" s="52">
        <f>I14+I20+I42+I60</f>
        <v>56833600</v>
      </c>
      <c r="J13" s="52">
        <f t="shared" si="2"/>
        <v>0</v>
      </c>
      <c r="K13" s="52">
        <f>K14+K20+K42+K60</f>
        <v>56833600</v>
      </c>
    </row>
    <row r="14" spans="1:11" ht="33.75" x14ac:dyDescent="0.2">
      <c r="A14" s="53" t="s">
        <v>136</v>
      </c>
      <c r="B14" s="54" t="s">
        <v>132</v>
      </c>
      <c r="C14" s="55" t="s">
        <v>137</v>
      </c>
      <c r="D14" s="55"/>
      <c r="E14" s="55"/>
      <c r="F14" s="56">
        <f>F15</f>
        <v>4963000</v>
      </c>
      <c r="G14" s="56">
        <f t="shared" si="1"/>
        <v>0</v>
      </c>
      <c r="H14" s="56">
        <f t="shared" ref="H14:I18" si="3">H15</f>
        <v>4963000</v>
      </c>
      <c r="I14" s="56">
        <f t="shared" si="3"/>
        <v>4963000</v>
      </c>
      <c r="J14" s="56">
        <f t="shared" si="2"/>
        <v>0</v>
      </c>
      <c r="K14" s="56">
        <f>K15</f>
        <v>4963000</v>
      </c>
    </row>
    <row r="15" spans="1:11" ht="33.75" x14ac:dyDescent="0.2">
      <c r="A15" s="53" t="s">
        <v>138</v>
      </c>
      <c r="B15" s="54" t="s">
        <v>132</v>
      </c>
      <c r="C15" s="55" t="s">
        <v>137</v>
      </c>
      <c r="D15" s="55" t="s">
        <v>139</v>
      </c>
      <c r="E15" s="55"/>
      <c r="F15" s="56">
        <f>F16</f>
        <v>4963000</v>
      </c>
      <c r="G15" s="56">
        <f t="shared" si="1"/>
        <v>0</v>
      </c>
      <c r="H15" s="56">
        <f t="shared" si="3"/>
        <v>4963000</v>
      </c>
      <c r="I15" s="56">
        <f t="shared" si="3"/>
        <v>4963000</v>
      </c>
      <c r="J15" s="56">
        <f t="shared" si="2"/>
        <v>0</v>
      </c>
      <c r="K15" s="56">
        <f>K16</f>
        <v>4963000</v>
      </c>
    </row>
    <row r="16" spans="1:11" x14ac:dyDescent="0.2">
      <c r="A16" s="53" t="s">
        <v>140</v>
      </c>
      <c r="B16" s="54" t="s">
        <v>132</v>
      </c>
      <c r="C16" s="55" t="s">
        <v>137</v>
      </c>
      <c r="D16" s="55" t="s">
        <v>141</v>
      </c>
      <c r="E16" s="55"/>
      <c r="F16" s="56">
        <f>F17</f>
        <v>4963000</v>
      </c>
      <c r="G16" s="56">
        <f t="shared" si="1"/>
        <v>0</v>
      </c>
      <c r="H16" s="56">
        <f t="shared" si="3"/>
        <v>4963000</v>
      </c>
      <c r="I16" s="56">
        <f t="shared" si="3"/>
        <v>4963000</v>
      </c>
      <c r="J16" s="56">
        <f t="shared" si="2"/>
        <v>0</v>
      </c>
      <c r="K16" s="56">
        <f>K17</f>
        <v>4963000</v>
      </c>
    </row>
    <row r="17" spans="1:11" ht="56.25" x14ac:dyDescent="0.2">
      <c r="A17" s="53" t="s">
        <v>142</v>
      </c>
      <c r="B17" s="54" t="s">
        <v>132</v>
      </c>
      <c r="C17" s="55" t="s">
        <v>137</v>
      </c>
      <c r="D17" s="55" t="s">
        <v>141</v>
      </c>
      <c r="E17" s="55" t="s">
        <v>143</v>
      </c>
      <c r="F17" s="56">
        <f>F18</f>
        <v>4963000</v>
      </c>
      <c r="G17" s="56">
        <f t="shared" si="1"/>
        <v>0</v>
      </c>
      <c r="H17" s="56">
        <f t="shared" si="3"/>
        <v>4963000</v>
      </c>
      <c r="I17" s="56">
        <f t="shared" si="3"/>
        <v>4963000</v>
      </c>
      <c r="J17" s="56">
        <f t="shared" si="2"/>
        <v>0</v>
      </c>
      <c r="K17" s="56">
        <f>K18</f>
        <v>4963000</v>
      </c>
    </row>
    <row r="18" spans="1:11" ht="22.5" x14ac:dyDescent="0.2">
      <c r="A18" s="53" t="s">
        <v>144</v>
      </c>
      <c r="B18" s="54" t="s">
        <v>132</v>
      </c>
      <c r="C18" s="55" t="s">
        <v>137</v>
      </c>
      <c r="D18" s="55" t="s">
        <v>141</v>
      </c>
      <c r="E18" s="55" t="s">
        <v>145</v>
      </c>
      <c r="F18" s="56">
        <f>F19</f>
        <v>4963000</v>
      </c>
      <c r="G18" s="56">
        <f t="shared" si="1"/>
        <v>0</v>
      </c>
      <c r="H18" s="56">
        <f t="shared" si="3"/>
        <v>4963000</v>
      </c>
      <c r="I18" s="56">
        <f t="shared" si="3"/>
        <v>4963000</v>
      </c>
      <c r="J18" s="56">
        <f t="shared" si="2"/>
        <v>0</v>
      </c>
      <c r="K18" s="56">
        <f>K19</f>
        <v>4963000</v>
      </c>
    </row>
    <row r="19" spans="1:11" x14ac:dyDescent="0.2">
      <c r="A19" s="53" t="s">
        <v>146</v>
      </c>
      <c r="B19" s="54" t="s">
        <v>132</v>
      </c>
      <c r="C19" s="54" t="s">
        <v>137</v>
      </c>
      <c r="D19" s="54" t="s">
        <v>141</v>
      </c>
      <c r="E19" s="54" t="s">
        <v>147</v>
      </c>
      <c r="F19" s="56">
        <v>4963000</v>
      </c>
      <c r="G19" s="56">
        <f t="shared" si="1"/>
        <v>0</v>
      </c>
      <c r="H19" s="56">
        <v>4963000</v>
      </c>
      <c r="I19" s="56">
        <v>4963000</v>
      </c>
      <c r="J19" s="56">
        <f t="shared" si="2"/>
        <v>0</v>
      </c>
      <c r="K19" s="56">
        <v>4963000</v>
      </c>
    </row>
    <row r="20" spans="1:11" ht="45" x14ac:dyDescent="0.2">
      <c r="A20" s="53" t="s">
        <v>148</v>
      </c>
      <c r="B20" s="54" t="s">
        <v>132</v>
      </c>
      <c r="C20" s="55" t="s">
        <v>149</v>
      </c>
      <c r="D20" s="55"/>
      <c r="E20" s="55"/>
      <c r="F20" s="56">
        <f>F21</f>
        <v>33311000</v>
      </c>
      <c r="G20" s="56">
        <f t="shared" si="1"/>
        <v>0</v>
      </c>
      <c r="H20" s="56">
        <f>H21</f>
        <v>33311000</v>
      </c>
      <c r="I20" s="56">
        <f>I21</f>
        <v>33161700</v>
      </c>
      <c r="J20" s="56">
        <f t="shared" si="2"/>
        <v>0</v>
      </c>
      <c r="K20" s="56">
        <f>K21</f>
        <v>33161700</v>
      </c>
    </row>
    <row r="21" spans="1:11" ht="33.75" x14ac:dyDescent="0.2">
      <c r="A21" s="53" t="s">
        <v>138</v>
      </c>
      <c r="B21" s="54" t="s">
        <v>132</v>
      </c>
      <c r="C21" s="55" t="s">
        <v>149</v>
      </c>
      <c r="D21" s="55" t="s">
        <v>139</v>
      </c>
      <c r="E21" s="55"/>
      <c r="F21" s="56">
        <v>33311000</v>
      </c>
      <c r="G21" s="56">
        <f t="shared" si="1"/>
        <v>0</v>
      </c>
      <c r="H21" s="56">
        <v>33311000</v>
      </c>
      <c r="I21" s="56">
        <v>33161700</v>
      </c>
      <c r="J21" s="56">
        <f t="shared" si="2"/>
        <v>0</v>
      </c>
      <c r="K21" s="56">
        <v>33161700</v>
      </c>
    </row>
    <row r="22" spans="1:11" x14ac:dyDescent="0.2">
      <c r="A22" s="53" t="s">
        <v>150</v>
      </c>
      <c r="B22" s="54" t="s">
        <v>132</v>
      </c>
      <c r="C22" s="55" t="s">
        <v>149</v>
      </c>
      <c r="D22" s="55" t="s">
        <v>151</v>
      </c>
      <c r="E22" s="55"/>
      <c r="F22" s="56">
        <f>F23+F27+F31+F35</f>
        <v>29823800</v>
      </c>
      <c r="G22" s="56">
        <f t="shared" si="1"/>
        <v>0</v>
      </c>
      <c r="H22" s="56">
        <f>H23+H27+H31+H35</f>
        <v>29823800</v>
      </c>
      <c r="I22" s="56">
        <f>I23+I27+I31+I35</f>
        <v>29674500</v>
      </c>
      <c r="J22" s="56">
        <f t="shared" si="2"/>
        <v>0</v>
      </c>
      <c r="K22" s="56">
        <f>K23+K27+K31+K35</f>
        <v>29674500</v>
      </c>
    </row>
    <row r="23" spans="1:11" ht="56.25" x14ac:dyDescent="0.2">
      <c r="A23" s="53" t="s">
        <v>142</v>
      </c>
      <c r="B23" s="54" t="s">
        <v>132</v>
      </c>
      <c r="C23" s="55" t="s">
        <v>149</v>
      </c>
      <c r="D23" s="55" t="s">
        <v>151</v>
      </c>
      <c r="E23" s="55" t="s">
        <v>143</v>
      </c>
      <c r="F23" s="56">
        <f>F24</f>
        <v>27955900</v>
      </c>
      <c r="G23" s="56">
        <f t="shared" si="1"/>
        <v>0</v>
      </c>
      <c r="H23" s="56">
        <f>H24</f>
        <v>27955900</v>
      </c>
      <c r="I23" s="56">
        <f>I24</f>
        <v>27955900</v>
      </c>
      <c r="J23" s="56">
        <f t="shared" si="2"/>
        <v>0</v>
      </c>
      <c r="K23" s="56">
        <f>K24</f>
        <v>27955900</v>
      </c>
    </row>
    <row r="24" spans="1:11" ht="22.5" x14ac:dyDescent="0.2">
      <c r="A24" s="53" t="s">
        <v>144</v>
      </c>
      <c r="B24" s="54" t="s">
        <v>132</v>
      </c>
      <c r="C24" s="55" t="s">
        <v>149</v>
      </c>
      <c r="D24" s="55" t="s">
        <v>151</v>
      </c>
      <c r="E24" s="55" t="s">
        <v>145</v>
      </c>
      <c r="F24" s="56">
        <f>F25+F26</f>
        <v>27955900</v>
      </c>
      <c r="G24" s="56">
        <f t="shared" si="1"/>
        <v>0</v>
      </c>
      <c r="H24" s="56">
        <f>H25+H26</f>
        <v>27955900</v>
      </c>
      <c r="I24" s="56">
        <f>I25+I26</f>
        <v>27955900</v>
      </c>
      <c r="J24" s="56">
        <f t="shared" si="2"/>
        <v>0</v>
      </c>
      <c r="K24" s="56">
        <f>K25+K26</f>
        <v>27955900</v>
      </c>
    </row>
    <row r="25" spans="1:11" x14ac:dyDescent="0.2">
      <c r="A25" s="53" t="s">
        <v>146</v>
      </c>
      <c r="B25" s="54" t="s">
        <v>132</v>
      </c>
      <c r="C25" s="54" t="s">
        <v>149</v>
      </c>
      <c r="D25" s="54" t="s">
        <v>151</v>
      </c>
      <c r="E25" s="54" t="s">
        <v>147</v>
      </c>
      <c r="F25" s="56">
        <v>26970100</v>
      </c>
      <c r="G25" s="56">
        <f t="shared" si="1"/>
        <v>0</v>
      </c>
      <c r="H25" s="56">
        <v>26970100</v>
      </c>
      <c r="I25" s="56">
        <v>26970100</v>
      </c>
      <c r="J25" s="56">
        <f t="shared" si="2"/>
        <v>0</v>
      </c>
      <c r="K25" s="56">
        <v>26970100</v>
      </c>
    </row>
    <row r="26" spans="1:11" ht="22.5" x14ac:dyDescent="0.2">
      <c r="A26" s="53" t="s">
        <v>152</v>
      </c>
      <c r="B26" s="54" t="s">
        <v>132</v>
      </c>
      <c r="C26" s="54" t="s">
        <v>149</v>
      </c>
      <c r="D26" s="54" t="s">
        <v>151</v>
      </c>
      <c r="E26" s="54" t="s">
        <v>153</v>
      </c>
      <c r="F26" s="56">
        <v>985800</v>
      </c>
      <c r="G26" s="56">
        <f t="shared" si="1"/>
        <v>0</v>
      </c>
      <c r="H26" s="56">
        <v>985800</v>
      </c>
      <c r="I26" s="56">
        <v>985800</v>
      </c>
      <c r="J26" s="56">
        <f t="shared" si="2"/>
        <v>0</v>
      </c>
      <c r="K26" s="56">
        <v>985800</v>
      </c>
    </row>
    <row r="27" spans="1:11" ht="22.5" x14ac:dyDescent="0.2">
      <c r="A27" s="53" t="s">
        <v>154</v>
      </c>
      <c r="B27" s="54" t="s">
        <v>132</v>
      </c>
      <c r="C27" s="55" t="s">
        <v>149</v>
      </c>
      <c r="D27" s="55" t="s">
        <v>151</v>
      </c>
      <c r="E27" s="55" t="s">
        <v>155</v>
      </c>
      <c r="F27" s="56">
        <f>F28</f>
        <v>1135100</v>
      </c>
      <c r="G27" s="56">
        <f t="shared" si="1"/>
        <v>0</v>
      </c>
      <c r="H27" s="56">
        <f>H28</f>
        <v>1135100</v>
      </c>
      <c r="I27" s="56">
        <f>I28</f>
        <v>985800</v>
      </c>
      <c r="J27" s="56">
        <f t="shared" si="2"/>
        <v>0</v>
      </c>
      <c r="K27" s="56">
        <f>K28</f>
        <v>985800</v>
      </c>
    </row>
    <row r="28" spans="1:11" ht="22.5" x14ac:dyDescent="0.2">
      <c r="A28" s="53" t="s">
        <v>156</v>
      </c>
      <c r="B28" s="54" t="s">
        <v>132</v>
      </c>
      <c r="C28" s="55" t="s">
        <v>149</v>
      </c>
      <c r="D28" s="55" t="s">
        <v>151</v>
      </c>
      <c r="E28" s="55" t="s">
        <v>157</v>
      </c>
      <c r="F28" s="56">
        <f>F29+F30</f>
        <v>1135100</v>
      </c>
      <c r="G28" s="56">
        <f t="shared" si="1"/>
        <v>0</v>
      </c>
      <c r="H28" s="56">
        <f>H29+H30</f>
        <v>1135100</v>
      </c>
      <c r="I28" s="56">
        <f>I29+I30</f>
        <v>985800</v>
      </c>
      <c r="J28" s="56">
        <f t="shared" si="2"/>
        <v>0</v>
      </c>
      <c r="K28" s="56">
        <f>K29+K30</f>
        <v>985800</v>
      </c>
    </row>
    <row r="29" spans="1:11" ht="22.5" x14ac:dyDescent="0.2">
      <c r="A29" s="53" t="s">
        <v>158</v>
      </c>
      <c r="B29" s="54" t="s">
        <v>132</v>
      </c>
      <c r="C29" s="54" t="s">
        <v>149</v>
      </c>
      <c r="D29" s="54" t="s">
        <v>151</v>
      </c>
      <c r="E29" s="54" t="s">
        <v>159</v>
      </c>
      <c r="F29" s="56">
        <v>396400</v>
      </c>
      <c r="G29" s="56">
        <f t="shared" si="1"/>
        <v>0</v>
      </c>
      <c r="H29" s="56">
        <v>396400</v>
      </c>
      <c r="I29" s="56">
        <v>414000</v>
      </c>
      <c r="J29" s="56">
        <f t="shared" si="2"/>
        <v>0</v>
      </c>
      <c r="K29" s="56">
        <v>414000</v>
      </c>
    </row>
    <row r="30" spans="1:11" ht="22.5" x14ac:dyDescent="0.2">
      <c r="A30" s="53" t="s">
        <v>160</v>
      </c>
      <c r="B30" s="54" t="s">
        <v>132</v>
      </c>
      <c r="C30" s="54" t="s">
        <v>149</v>
      </c>
      <c r="D30" s="54" t="s">
        <v>151</v>
      </c>
      <c r="E30" s="54" t="s">
        <v>161</v>
      </c>
      <c r="F30" s="56">
        <v>738700</v>
      </c>
      <c r="G30" s="56">
        <f t="shared" si="1"/>
        <v>0</v>
      </c>
      <c r="H30" s="56">
        <v>738700</v>
      </c>
      <c r="I30" s="56">
        <v>571800</v>
      </c>
      <c r="J30" s="56">
        <f t="shared" si="2"/>
        <v>0</v>
      </c>
      <c r="K30" s="56">
        <v>571800</v>
      </c>
    </row>
    <row r="31" spans="1:11" x14ac:dyDescent="0.2">
      <c r="A31" s="53" t="s">
        <v>162</v>
      </c>
      <c r="B31" s="54" t="s">
        <v>132</v>
      </c>
      <c r="C31" s="55" t="s">
        <v>149</v>
      </c>
      <c r="D31" s="55" t="s">
        <v>151</v>
      </c>
      <c r="E31" s="55" t="s">
        <v>163</v>
      </c>
      <c r="F31" s="56">
        <f>F32+F34</f>
        <v>660000</v>
      </c>
      <c r="G31" s="56">
        <f t="shared" si="1"/>
        <v>0</v>
      </c>
      <c r="H31" s="56">
        <f>H32+H34</f>
        <v>660000</v>
      </c>
      <c r="I31" s="56">
        <f>I32+I34</f>
        <v>660000</v>
      </c>
      <c r="J31" s="56">
        <f t="shared" si="2"/>
        <v>0</v>
      </c>
      <c r="K31" s="56">
        <f>K32+K34</f>
        <v>660000</v>
      </c>
    </row>
    <row r="32" spans="1:11" ht="22.5" x14ac:dyDescent="0.2">
      <c r="A32" s="53" t="s">
        <v>164</v>
      </c>
      <c r="B32" s="54" t="s">
        <v>132</v>
      </c>
      <c r="C32" s="55" t="s">
        <v>149</v>
      </c>
      <c r="D32" s="55" t="s">
        <v>151</v>
      </c>
      <c r="E32" s="55" t="s">
        <v>165</v>
      </c>
      <c r="F32" s="56">
        <f>F33</f>
        <v>500000</v>
      </c>
      <c r="G32" s="56">
        <f t="shared" si="1"/>
        <v>0</v>
      </c>
      <c r="H32" s="56">
        <f>H33</f>
        <v>500000</v>
      </c>
      <c r="I32" s="56">
        <f>I33</f>
        <v>500000</v>
      </c>
      <c r="J32" s="56">
        <f t="shared" si="2"/>
        <v>0</v>
      </c>
      <c r="K32" s="56">
        <f>K33</f>
        <v>500000</v>
      </c>
    </row>
    <row r="33" spans="1:11" ht="33.75" x14ac:dyDescent="0.2">
      <c r="A33" s="53" t="s">
        <v>166</v>
      </c>
      <c r="B33" s="54" t="s">
        <v>132</v>
      </c>
      <c r="C33" s="54" t="s">
        <v>149</v>
      </c>
      <c r="D33" s="54" t="s">
        <v>151</v>
      </c>
      <c r="E33" s="54" t="s">
        <v>167</v>
      </c>
      <c r="F33" s="56">
        <v>500000</v>
      </c>
      <c r="G33" s="56">
        <f t="shared" si="1"/>
        <v>0</v>
      </c>
      <c r="H33" s="56">
        <v>500000</v>
      </c>
      <c r="I33" s="56">
        <v>500000</v>
      </c>
      <c r="J33" s="56">
        <f t="shared" si="2"/>
        <v>0</v>
      </c>
      <c r="K33" s="56">
        <v>500000</v>
      </c>
    </row>
    <row r="34" spans="1:11" x14ac:dyDescent="0.2">
      <c r="A34" s="53" t="s">
        <v>168</v>
      </c>
      <c r="B34" s="54" t="s">
        <v>132</v>
      </c>
      <c r="C34" s="54" t="s">
        <v>149</v>
      </c>
      <c r="D34" s="54" t="s">
        <v>151</v>
      </c>
      <c r="E34" s="54" t="s">
        <v>169</v>
      </c>
      <c r="F34" s="56">
        <v>160000</v>
      </c>
      <c r="G34" s="56">
        <f t="shared" si="1"/>
        <v>0</v>
      </c>
      <c r="H34" s="56">
        <v>160000</v>
      </c>
      <c r="I34" s="56">
        <v>160000</v>
      </c>
      <c r="J34" s="56">
        <f t="shared" si="2"/>
        <v>0</v>
      </c>
      <c r="K34" s="56">
        <v>160000</v>
      </c>
    </row>
    <row r="35" spans="1:11" x14ac:dyDescent="0.2">
      <c r="A35" s="53" t="s">
        <v>170</v>
      </c>
      <c r="B35" s="54" t="s">
        <v>132</v>
      </c>
      <c r="C35" s="55" t="s">
        <v>149</v>
      </c>
      <c r="D35" s="55" t="s">
        <v>151</v>
      </c>
      <c r="E35" s="55" t="s">
        <v>171</v>
      </c>
      <c r="F35" s="56">
        <f>F36</f>
        <v>72800</v>
      </c>
      <c r="G35" s="56">
        <f t="shared" si="1"/>
        <v>0</v>
      </c>
      <c r="H35" s="56">
        <f>H36</f>
        <v>72800</v>
      </c>
      <c r="I35" s="56">
        <f>I36</f>
        <v>72800</v>
      </c>
      <c r="J35" s="56">
        <f t="shared" si="2"/>
        <v>0</v>
      </c>
      <c r="K35" s="56">
        <f>K36</f>
        <v>72800</v>
      </c>
    </row>
    <row r="36" spans="1:11" x14ac:dyDescent="0.2">
      <c r="A36" s="57" t="s">
        <v>172</v>
      </c>
      <c r="B36" s="54" t="s">
        <v>132</v>
      </c>
      <c r="C36" s="55" t="s">
        <v>149</v>
      </c>
      <c r="D36" s="55" t="s">
        <v>151</v>
      </c>
      <c r="E36" s="55" t="s">
        <v>173</v>
      </c>
      <c r="F36" s="56">
        <f>F37</f>
        <v>72800</v>
      </c>
      <c r="G36" s="56">
        <f t="shared" si="1"/>
        <v>0</v>
      </c>
      <c r="H36" s="56">
        <f>H37</f>
        <v>72800</v>
      </c>
      <c r="I36" s="56">
        <f>I37</f>
        <v>72800</v>
      </c>
      <c r="J36" s="56">
        <f t="shared" si="2"/>
        <v>0</v>
      </c>
      <c r="K36" s="56">
        <f>K37</f>
        <v>72800</v>
      </c>
    </row>
    <row r="37" spans="1:11" ht="22.5" x14ac:dyDescent="0.2">
      <c r="A37" s="53" t="s">
        <v>174</v>
      </c>
      <c r="B37" s="54" t="s">
        <v>132</v>
      </c>
      <c r="C37" s="54" t="s">
        <v>149</v>
      </c>
      <c r="D37" s="54" t="s">
        <v>151</v>
      </c>
      <c r="E37" s="54" t="s">
        <v>175</v>
      </c>
      <c r="F37" s="56">
        <v>72800</v>
      </c>
      <c r="G37" s="56">
        <f t="shared" si="1"/>
        <v>0</v>
      </c>
      <c r="H37" s="56">
        <v>72800</v>
      </c>
      <c r="I37" s="56">
        <v>72800</v>
      </c>
      <c r="J37" s="56">
        <f t="shared" si="2"/>
        <v>0</v>
      </c>
      <c r="K37" s="56">
        <v>72800</v>
      </c>
    </row>
    <row r="38" spans="1:11" ht="22.5" x14ac:dyDescent="0.2">
      <c r="A38" s="53" t="s">
        <v>176</v>
      </c>
      <c r="B38" s="54" t="s">
        <v>132</v>
      </c>
      <c r="C38" s="55" t="s">
        <v>149</v>
      </c>
      <c r="D38" s="55" t="s">
        <v>177</v>
      </c>
      <c r="E38" s="55"/>
      <c r="F38" s="56">
        <f>F39</f>
        <v>3487200</v>
      </c>
      <c r="G38" s="56">
        <f t="shared" si="1"/>
        <v>0</v>
      </c>
      <c r="H38" s="56">
        <f t="shared" ref="H38:I40" si="4">H39</f>
        <v>3487200</v>
      </c>
      <c r="I38" s="56">
        <f t="shared" si="4"/>
        <v>3487200</v>
      </c>
      <c r="J38" s="56">
        <f t="shared" si="2"/>
        <v>0</v>
      </c>
      <c r="K38" s="56">
        <f>K39</f>
        <v>3487200</v>
      </c>
    </row>
    <row r="39" spans="1:11" ht="56.25" x14ac:dyDescent="0.2">
      <c r="A39" s="53" t="s">
        <v>142</v>
      </c>
      <c r="B39" s="54" t="s">
        <v>132</v>
      </c>
      <c r="C39" s="55" t="s">
        <v>149</v>
      </c>
      <c r="D39" s="55" t="s">
        <v>177</v>
      </c>
      <c r="E39" s="55" t="s">
        <v>143</v>
      </c>
      <c r="F39" s="56">
        <f>F40</f>
        <v>3487200</v>
      </c>
      <c r="G39" s="56">
        <f t="shared" si="1"/>
        <v>0</v>
      </c>
      <c r="H39" s="56">
        <f t="shared" si="4"/>
        <v>3487200</v>
      </c>
      <c r="I39" s="56">
        <f t="shared" si="4"/>
        <v>3487200</v>
      </c>
      <c r="J39" s="56">
        <f t="shared" si="2"/>
        <v>0</v>
      </c>
      <c r="K39" s="56">
        <f>K40</f>
        <v>3487200</v>
      </c>
    </row>
    <row r="40" spans="1:11" ht="22.5" x14ac:dyDescent="0.2">
      <c r="A40" s="53" t="s">
        <v>144</v>
      </c>
      <c r="B40" s="54" t="s">
        <v>132</v>
      </c>
      <c r="C40" s="55" t="s">
        <v>149</v>
      </c>
      <c r="D40" s="55" t="s">
        <v>177</v>
      </c>
      <c r="E40" s="55" t="s">
        <v>145</v>
      </c>
      <c r="F40" s="56">
        <f>F41</f>
        <v>3487200</v>
      </c>
      <c r="G40" s="56">
        <f t="shared" si="1"/>
        <v>0</v>
      </c>
      <c r="H40" s="56">
        <f t="shared" si="4"/>
        <v>3487200</v>
      </c>
      <c r="I40" s="56">
        <f t="shared" si="4"/>
        <v>3487200</v>
      </c>
      <c r="J40" s="56">
        <f t="shared" si="2"/>
        <v>0</v>
      </c>
      <c r="K40" s="56">
        <f>K41</f>
        <v>3487200</v>
      </c>
    </row>
    <row r="41" spans="1:11" x14ac:dyDescent="0.2">
      <c r="A41" s="53" t="s">
        <v>146</v>
      </c>
      <c r="B41" s="54" t="s">
        <v>132</v>
      </c>
      <c r="C41" s="54" t="s">
        <v>149</v>
      </c>
      <c r="D41" s="54" t="s">
        <v>177</v>
      </c>
      <c r="E41" s="54" t="s">
        <v>147</v>
      </c>
      <c r="F41" s="56">
        <v>3487200</v>
      </c>
      <c r="G41" s="56">
        <f t="shared" si="1"/>
        <v>0</v>
      </c>
      <c r="H41" s="56">
        <v>3487200</v>
      </c>
      <c r="I41" s="56">
        <v>3487200</v>
      </c>
      <c r="J41" s="56">
        <f t="shared" si="2"/>
        <v>0</v>
      </c>
      <c r="K41" s="56">
        <v>3487200</v>
      </c>
    </row>
    <row r="42" spans="1:11" ht="33.75" x14ac:dyDescent="0.2">
      <c r="A42" s="53" t="s">
        <v>178</v>
      </c>
      <c r="B42" s="54" t="s">
        <v>132</v>
      </c>
      <c r="C42" s="55" t="s">
        <v>179</v>
      </c>
      <c r="D42" s="55"/>
      <c r="E42" s="55"/>
      <c r="F42" s="56">
        <f>F43</f>
        <v>18706700</v>
      </c>
      <c r="G42" s="56">
        <f t="shared" si="1"/>
        <v>0</v>
      </c>
      <c r="H42" s="56">
        <f>H43</f>
        <v>18706700</v>
      </c>
      <c r="I42" s="56">
        <f>I43</f>
        <v>18708900</v>
      </c>
      <c r="J42" s="56">
        <f t="shared" si="2"/>
        <v>0</v>
      </c>
      <c r="K42" s="56">
        <f>K43</f>
        <v>18708900</v>
      </c>
    </row>
    <row r="43" spans="1:11" ht="33.75" x14ac:dyDescent="0.2">
      <c r="A43" s="53" t="s">
        <v>138</v>
      </c>
      <c r="B43" s="54" t="s">
        <v>132</v>
      </c>
      <c r="C43" s="55" t="s">
        <v>179</v>
      </c>
      <c r="D43" s="55" t="s">
        <v>139</v>
      </c>
      <c r="E43" s="55"/>
      <c r="F43" s="56">
        <f>F56+F44</f>
        <v>18706700</v>
      </c>
      <c r="G43" s="56">
        <f t="shared" si="1"/>
        <v>0</v>
      </c>
      <c r="H43" s="56">
        <f>H56+H44</f>
        <v>18706700</v>
      </c>
      <c r="I43" s="56">
        <f>I56+I44</f>
        <v>18708900</v>
      </c>
      <c r="J43" s="56">
        <f t="shared" si="2"/>
        <v>0</v>
      </c>
      <c r="K43" s="56">
        <f>K56+K44</f>
        <v>18708900</v>
      </c>
    </row>
    <row r="44" spans="1:11" x14ac:dyDescent="0.2">
      <c r="A44" s="53" t="s">
        <v>150</v>
      </c>
      <c r="B44" s="54" t="s">
        <v>132</v>
      </c>
      <c r="C44" s="55" t="s">
        <v>179</v>
      </c>
      <c r="D44" s="55" t="s">
        <v>151</v>
      </c>
      <c r="E44" s="55"/>
      <c r="F44" s="56">
        <f>F45+F49+F53</f>
        <v>14183300</v>
      </c>
      <c r="G44" s="56">
        <f t="shared" si="1"/>
        <v>0</v>
      </c>
      <c r="H44" s="56">
        <f>H45+H49+H53</f>
        <v>14183300</v>
      </c>
      <c r="I44" s="56">
        <f>I45+I49+I53</f>
        <v>14185500</v>
      </c>
      <c r="J44" s="56">
        <f t="shared" si="2"/>
        <v>0</v>
      </c>
      <c r="K44" s="56">
        <f>K45+K49+K53</f>
        <v>14185500</v>
      </c>
    </row>
    <row r="45" spans="1:11" ht="56.25" x14ac:dyDescent="0.2">
      <c r="A45" s="53" t="s">
        <v>142</v>
      </c>
      <c r="B45" s="54" t="s">
        <v>132</v>
      </c>
      <c r="C45" s="55" t="s">
        <v>179</v>
      </c>
      <c r="D45" s="55" t="s">
        <v>151</v>
      </c>
      <c r="E45" s="55" t="s">
        <v>143</v>
      </c>
      <c r="F45" s="56">
        <f>F46</f>
        <v>13906700</v>
      </c>
      <c r="G45" s="56">
        <f t="shared" si="1"/>
        <v>0</v>
      </c>
      <c r="H45" s="56">
        <f>H46</f>
        <v>13906700</v>
      </c>
      <c r="I45" s="56">
        <f>I46</f>
        <v>13906700</v>
      </c>
      <c r="J45" s="56">
        <f t="shared" si="2"/>
        <v>0</v>
      </c>
      <c r="K45" s="56">
        <f>K46</f>
        <v>13906700</v>
      </c>
    </row>
    <row r="46" spans="1:11" ht="22.5" x14ac:dyDescent="0.2">
      <c r="A46" s="53" t="s">
        <v>144</v>
      </c>
      <c r="B46" s="54" t="s">
        <v>132</v>
      </c>
      <c r="C46" s="55" t="s">
        <v>179</v>
      </c>
      <c r="D46" s="55" t="s">
        <v>151</v>
      </c>
      <c r="E46" s="55" t="s">
        <v>145</v>
      </c>
      <c r="F46" s="56">
        <f>F47+F48</f>
        <v>13906700</v>
      </c>
      <c r="G46" s="56">
        <f t="shared" si="1"/>
        <v>0</v>
      </c>
      <c r="H46" s="56">
        <f>H47+H48</f>
        <v>13906700</v>
      </c>
      <c r="I46" s="56">
        <f>I47+I48</f>
        <v>13906700</v>
      </c>
      <c r="J46" s="56">
        <f t="shared" si="2"/>
        <v>0</v>
      </c>
      <c r="K46" s="56">
        <f>K47+K48</f>
        <v>13906700</v>
      </c>
    </row>
    <row r="47" spans="1:11" x14ac:dyDescent="0.2">
      <c r="A47" s="53" t="s">
        <v>146</v>
      </c>
      <c r="B47" s="54" t="s">
        <v>132</v>
      </c>
      <c r="C47" s="54" t="s">
        <v>179</v>
      </c>
      <c r="D47" s="54" t="s">
        <v>151</v>
      </c>
      <c r="E47" s="54" t="s">
        <v>147</v>
      </c>
      <c r="F47" s="56">
        <v>13406700</v>
      </c>
      <c r="G47" s="56">
        <f t="shared" si="1"/>
        <v>0</v>
      </c>
      <c r="H47" s="56">
        <v>13406700</v>
      </c>
      <c r="I47" s="56">
        <v>13406700</v>
      </c>
      <c r="J47" s="56">
        <f t="shared" si="2"/>
        <v>0</v>
      </c>
      <c r="K47" s="56">
        <v>13406700</v>
      </c>
    </row>
    <row r="48" spans="1:11" ht="22.5" x14ac:dyDescent="0.2">
      <c r="A48" s="53" t="s">
        <v>152</v>
      </c>
      <c r="B48" s="54" t="s">
        <v>132</v>
      </c>
      <c r="C48" s="54" t="s">
        <v>179</v>
      </c>
      <c r="D48" s="54" t="s">
        <v>151</v>
      </c>
      <c r="E48" s="54" t="s">
        <v>153</v>
      </c>
      <c r="F48" s="56">
        <v>500000</v>
      </c>
      <c r="G48" s="56">
        <f t="shared" si="1"/>
        <v>0</v>
      </c>
      <c r="H48" s="56">
        <v>500000</v>
      </c>
      <c r="I48" s="56">
        <v>500000</v>
      </c>
      <c r="J48" s="56">
        <f t="shared" si="2"/>
        <v>0</v>
      </c>
      <c r="K48" s="56">
        <v>500000</v>
      </c>
    </row>
    <row r="49" spans="1:11" ht="22.5" x14ac:dyDescent="0.2">
      <c r="A49" s="53" t="s">
        <v>154</v>
      </c>
      <c r="B49" s="54" t="s">
        <v>132</v>
      </c>
      <c r="C49" s="55" t="s">
        <v>179</v>
      </c>
      <c r="D49" s="55" t="s">
        <v>151</v>
      </c>
      <c r="E49" s="55" t="s">
        <v>155</v>
      </c>
      <c r="F49" s="56">
        <f>F50</f>
        <v>256600</v>
      </c>
      <c r="G49" s="56">
        <f t="shared" si="1"/>
        <v>0</v>
      </c>
      <c r="H49" s="56">
        <f>H50</f>
        <v>256600</v>
      </c>
      <c r="I49" s="56">
        <f>I50</f>
        <v>258800</v>
      </c>
      <c r="J49" s="56">
        <f t="shared" si="2"/>
        <v>0</v>
      </c>
      <c r="K49" s="56">
        <f>K50</f>
        <v>258800</v>
      </c>
    </row>
    <row r="50" spans="1:11" ht="22.5" x14ac:dyDescent="0.2">
      <c r="A50" s="53" t="s">
        <v>156</v>
      </c>
      <c r="B50" s="54" t="s">
        <v>132</v>
      </c>
      <c r="C50" s="55" t="s">
        <v>179</v>
      </c>
      <c r="D50" s="55" t="s">
        <v>151</v>
      </c>
      <c r="E50" s="55" t="s">
        <v>157</v>
      </c>
      <c r="F50" s="56">
        <f>F51+F52</f>
        <v>256600</v>
      </c>
      <c r="G50" s="56">
        <f t="shared" si="1"/>
        <v>0</v>
      </c>
      <c r="H50" s="56">
        <f>H51+H52</f>
        <v>256600</v>
      </c>
      <c r="I50" s="56">
        <f>I51+I52</f>
        <v>258800</v>
      </c>
      <c r="J50" s="56">
        <f t="shared" si="2"/>
        <v>0</v>
      </c>
      <c r="K50" s="56">
        <f>K51+K52</f>
        <v>258800</v>
      </c>
    </row>
    <row r="51" spans="1:11" ht="22.5" x14ac:dyDescent="0.2">
      <c r="A51" s="53" t="s">
        <v>158</v>
      </c>
      <c r="B51" s="54" t="s">
        <v>132</v>
      </c>
      <c r="C51" s="54" t="s">
        <v>179</v>
      </c>
      <c r="D51" s="54" t="s">
        <v>151</v>
      </c>
      <c r="E51" s="54" t="s">
        <v>159</v>
      </c>
      <c r="F51" s="56">
        <v>230400</v>
      </c>
      <c r="G51" s="56">
        <f t="shared" si="1"/>
        <v>0</v>
      </c>
      <c r="H51" s="56">
        <v>230400</v>
      </c>
      <c r="I51" s="56">
        <v>231500</v>
      </c>
      <c r="J51" s="56">
        <f t="shared" si="2"/>
        <v>0</v>
      </c>
      <c r="K51" s="56">
        <v>231500</v>
      </c>
    </row>
    <row r="52" spans="1:11" ht="22.5" x14ac:dyDescent="0.2">
      <c r="A52" s="53" t="s">
        <v>160</v>
      </c>
      <c r="B52" s="54" t="s">
        <v>132</v>
      </c>
      <c r="C52" s="54" t="s">
        <v>179</v>
      </c>
      <c r="D52" s="54" t="s">
        <v>151</v>
      </c>
      <c r="E52" s="54" t="s">
        <v>161</v>
      </c>
      <c r="F52" s="56">
        <v>26200</v>
      </c>
      <c r="G52" s="56">
        <f t="shared" si="1"/>
        <v>0</v>
      </c>
      <c r="H52" s="56">
        <v>26200</v>
      </c>
      <c r="I52" s="56">
        <v>27300</v>
      </c>
      <c r="J52" s="56">
        <f t="shared" si="2"/>
        <v>0</v>
      </c>
      <c r="K52" s="56">
        <v>27300</v>
      </c>
    </row>
    <row r="53" spans="1:11" x14ac:dyDescent="0.2">
      <c r="A53" s="53" t="s">
        <v>170</v>
      </c>
      <c r="B53" s="54" t="s">
        <v>132</v>
      </c>
      <c r="C53" s="55" t="s">
        <v>179</v>
      </c>
      <c r="D53" s="55" t="s">
        <v>151</v>
      </c>
      <c r="E53" s="55" t="s">
        <v>171</v>
      </c>
      <c r="F53" s="56">
        <f>F54</f>
        <v>20000</v>
      </c>
      <c r="G53" s="56">
        <f t="shared" si="1"/>
        <v>0</v>
      </c>
      <c r="H53" s="56">
        <f>H54</f>
        <v>20000</v>
      </c>
      <c r="I53" s="56">
        <f>I54</f>
        <v>20000</v>
      </c>
      <c r="J53" s="56">
        <f t="shared" si="2"/>
        <v>0</v>
      </c>
      <c r="K53" s="56">
        <f>K54</f>
        <v>20000</v>
      </c>
    </row>
    <row r="54" spans="1:11" x14ac:dyDescent="0.2">
      <c r="A54" s="57" t="s">
        <v>172</v>
      </c>
      <c r="B54" s="54" t="s">
        <v>132</v>
      </c>
      <c r="C54" s="55" t="s">
        <v>179</v>
      </c>
      <c r="D54" s="55" t="s">
        <v>151</v>
      </c>
      <c r="E54" s="55" t="s">
        <v>173</v>
      </c>
      <c r="F54" s="56">
        <f>F55</f>
        <v>20000</v>
      </c>
      <c r="G54" s="56">
        <f t="shared" si="1"/>
        <v>0</v>
      </c>
      <c r="H54" s="56">
        <f>H55</f>
        <v>20000</v>
      </c>
      <c r="I54" s="56">
        <f>I55</f>
        <v>20000</v>
      </c>
      <c r="J54" s="56">
        <f t="shared" si="2"/>
        <v>0</v>
      </c>
      <c r="K54" s="56">
        <f>K55</f>
        <v>20000</v>
      </c>
    </row>
    <row r="55" spans="1:11" ht="22.5" x14ac:dyDescent="0.2">
      <c r="A55" s="53" t="s">
        <v>174</v>
      </c>
      <c r="B55" s="54" t="s">
        <v>132</v>
      </c>
      <c r="C55" s="54" t="s">
        <v>179</v>
      </c>
      <c r="D55" s="54" t="s">
        <v>151</v>
      </c>
      <c r="E55" s="54" t="s">
        <v>175</v>
      </c>
      <c r="F55" s="56">
        <v>20000</v>
      </c>
      <c r="G55" s="56">
        <f t="shared" si="1"/>
        <v>0</v>
      </c>
      <c r="H55" s="56">
        <v>20000</v>
      </c>
      <c r="I55" s="56">
        <v>20000</v>
      </c>
      <c r="J55" s="56">
        <f t="shared" si="2"/>
        <v>0</v>
      </c>
      <c r="K55" s="56">
        <v>20000</v>
      </c>
    </row>
    <row r="56" spans="1:11" ht="22.5" x14ac:dyDescent="0.2">
      <c r="A56" s="53" t="s">
        <v>180</v>
      </c>
      <c r="B56" s="54" t="s">
        <v>132</v>
      </c>
      <c r="C56" s="55" t="s">
        <v>179</v>
      </c>
      <c r="D56" s="55" t="s">
        <v>181</v>
      </c>
      <c r="E56" s="55"/>
      <c r="F56" s="56">
        <f>F57</f>
        <v>4523400</v>
      </c>
      <c r="G56" s="56">
        <f t="shared" si="1"/>
        <v>0</v>
      </c>
      <c r="H56" s="56">
        <f t="shared" ref="H56:I58" si="5">H57</f>
        <v>4523400</v>
      </c>
      <c r="I56" s="56">
        <f t="shared" si="5"/>
        <v>4523400</v>
      </c>
      <c r="J56" s="56">
        <f t="shared" si="2"/>
        <v>0</v>
      </c>
      <c r="K56" s="56">
        <f>K57</f>
        <v>4523400</v>
      </c>
    </row>
    <row r="57" spans="1:11" ht="56.25" x14ac:dyDescent="0.2">
      <c r="A57" s="53" t="s">
        <v>142</v>
      </c>
      <c r="B57" s="54" t="s">
        <v>132</v>
      </c>
      <c r="C57" s="55" t="s">
        <v>179</v>
      </c>
      <c r="D57" s="55" t="s">
        <v>181</v>
      </c>
      <c r="E57" s="55" t="s">
        <v>143</v>
      </c>
      <c r="F57" s="56">
        <f>F58</f>
        <v>4523400</v>
      </c>
      <c r="G57" s="56">
        <f t="shared" si="1"/>
        <v>0</v>
      </c>
      <c r="H57" s="56">
        <f t="shared" si="5"/>
        <v>4523400</v>
      </c>
      <c r="I57" s="56">
        <f t="shared" si="5"/>
        <v>4523400</v>
      </c>
      <c r="J57" s="56">
        <f t="shared" si="2"/>
        <v>0</v>
      </c>
      <c r="K57" s="56">
        <f>K58</f>
        <v>4523400</v>
      </c>
    </row>
    <row r="58" spans="1:11" ht="22.5" x14ac:dyDescent="0.2">
      <c r="A58" s="53" t="s">
        <v>144</v>
      </c>
      <c r="B58" s="54" t="s">
        <v>132</v>
      </c>
      <c r="C58" s="55" t="s">
        <v>179</v>
      </c>
      <c r="D58" s="55" t="s">
        <v>181</v>
      </c>
      <c r="E58" s="55" t="s">
        <v>145</v>
      </c>
      <c r="F58" s="56">
        <f>F59</f>
        <v>4523400</v>
      </c>
      <c r="G58" s="56">
        <f t="shared" si="1"/>
        <v>0</v>
      </c>
      <c r="H58" s="56">
        <f t="shared" si="5"/>
        <v>4523400</v>
      </c>
      <c r="I58" s="56">
        <f t="shared" si="5"/>
        <v>4523400</v>
      </c>
      <c r="J58" s="56">
        <f t="shared" si="2"/>
        <v>0</v>
      </c>
      <c r="K58" s="56">
        <f>K59</f>
        <v>4523400</v>
      </c>
    </row>
    <row r="59" spans="1:11" x14ac:dyDescent="0.2">
      <c r="A59" s="53" t="s">
        <v>146</v>
      </c>
      <c r="B59" s="54" t="s">
        <v>132</v>
      </c>
      <c r="C59" s="54" t="s">
        <v>179</v>
      </c>
      <c r="D59" s="54" t="s">
        <v>181</v>
      </c>
      <c r="E59" s="54" t="s">
        <v>147</v>
      </c>
      <c r="F59" s="56">
        <v>4523400</v>
      </c>
      <c r="G59" s="56">
        <f t="shared" si="1"/>
        <v>0</v>
      </c>
      <c r="H59" s="56">
        <v>4523400</v>
      </c>
      <c r="I59" s="56">
        <v>4523400</v>
      </c>
      <c r="J59" s="56">
        <f t="shared" si="2"/>
        <v>0</v>
      </c>
      <c r="K59" s="56">
        <v>4523400</v>
      </c>
    </row>
    <row r="60" spans="1:11" x14ac:dyDescent="0.2">
      <c r="A60" s="53" t="s">
        <v>182</v>
      </c>
      <c r="B60" s="54" t="s">
        <v>132</v>
      </c>
      <c r="C60" s="55" t="s">
        <v>183</v>
      </c>
      <c r="D60" s="55"/>
      <c r="E60" s="55"/>
      <c r="F60" s="56">
        <f>F61</f>
        <v>180000</v>
      </c>
      <c r="G60" s="56">
        <f t="shared" si="1"/>
        <v>0</v>
      </c>
      <c r="H60" s="56">
        <f t="shared" ref="H60:I64" si="6">H61</f>
        <v>180000</v>
      </c>
      <c r="I60" s="56">
        <f t="shared" si="6"/>
        <v>0</v>
      </c>
      <c r="J60" s="56">
        <f t="shared" si="2"/>
        <v>0</v>
      </c>
      <c r="K60" s="56">
        <f>K61</f>
        <v>0</v>
      </c>
    </row>
    <row r="61" spans="1:11" x14ac:dyDescent="0.2">
      <c r="A61" s="53" t="s">
        <v>190</v>
      </c>
      <c r="B61" s="54" t="s">
        <v>132</v>
      </c>
      <c r="C61" s="55" t="s">
        <v>183</v>
      </c>
      <c r="D61" s="55" t="s">
        <v>191</v>
      </c>
      <c r="E61" s="55"/>
      <c r="F61" s="56">
        <f>F62</f>
        <v>180000</v>
      </c>
      <c r="G61" s="56">
        <f t="shared" si="1"/>
        <v>0</v>
      </c>
      <c r="H61" s="56">
        <f t="shared" si="6"/>
        <v>180000</v>
      </c>
      <c r="I61" s="56">
        <f t="shared" si="6"/>
        <v>0</v>
      </c>
      <c r="J61" s="56">
        <f t="shared" si="2"/>
        <v>0</v>
      </c>
      <c r="K61" s="56">
        <f>K62</f>
        <v>0</v>
      </c>
    </row>
    <row r="62" spans="1:11" ht="33.75" x14ac:dyDescent="0.2">
      <c r="A62" s="53" t="s">
        <v>194</v>
      </c>
      <c r="B62" s="54" t="s">
        <v>132</v>
      </c>
      <c r="C62" s="55" t="s">
        <v>183</v>
      </c>
      <c r="D62" s="55" t="s">
        <v>195</v>
      </c>
      <c r="E62" s="55"/>
      <c r="F62" s="56">
        <f>F63</f>
        <v>180000</v>
      </c>
      <c r="G62" s="56">
        <f t="shared" si="1"/>
        <v>0</v>
      </c>
      <c r="H62" s="56">
        <f t="shared" si="6"/>
        <v>180000</v>
      </c>
      <c r="I62" s="56">
        <f t="shared" si="6"/>
        <v>0</v>
      </c>
      <c r="J62" s="56">
        <f t="shared" si="2"/>
        <v>0</v>
      </c>
      <c r="K62" s="56">
        <f>K63</f>
        <v>0</v>
      </c>
    </row>
    <row r="63" spans="1:11" ht="22.5" x14ac:dyDescent="0.2">
      <c r="A63" s="53" t="s">
        <v>154</v>
      </c>
      <c r="B63" s="54" t="s">
        <v>132</v>
      </c>
      <c r="C63" s="55" t="s">
        <v>183</v>
      </c>
      <c r="D63" s="55" t="s">
        <v>195</v>
      </c>
      <c r="E63" s="55" t="s">
        <v>155</v>
      </c>
      <c r="F63" s="56">
        <f>F64</f>
        <v>180000</v>
      </c>
      <c r="G63" s="56">
        <f t="shared" si="1"/>
        <v>0</v>
      </c>
      <c r="H63" s="56">
        <f t="shared" si="6"/>
        <v>180000</v>
      </c>
      <c r="I63" s="56">
        <f t="shared" si="6"/>
        <v>0</v>
      </c>
      <c r="J63" s="56">
        <f t="shared" si="2"/>
        <v>0</v>
      </c>
      <c r="K63" s="56">
        <f>K64</f>
        <v>0</v>
      </c>
    </row>
    <row r="64" spans="1:11" ht="22.5" x14ac:dyDescent="0.2">
      <c r="A64" s="53" t="s">
        <v>156</v>
      </c>
      <c r="B64" s="54" t="s">
        <v>132</v>
      </c>
      <c r="C64" s="55" t="s">
        <v>183</v>
      </c>
      <c r="D64" s="55" t="s">
        <v>195</v>
      </c>
      <c r="E64" s="55" t="s">
        <v>157</v>
      </c>
      <c r="F64" s="56">
        <f>F65</f>
        <v>180000</v>
      </c>
      <c r="G64" s="56">
        <f t="shared" si="1"/>
        <v>0</v>
      </c>
      <c r="H64" s="56">
        <f t="shared" si="6"/>
        <v>180000</v>
      </c>
      <c r="I64" s="56">
        <f t="shared" si="6"/>
        <v>0</v>
      </c>
      <c r="J64" s="56">
        <f t="shared" si="2"/>
        <v>0</v>
      </c>
      <c r="K64" s="56">
        <f>K65</f>
        <v>0</v>
      </c>
    </row>
    <row r="65" spans="1:11" ht="22.5" x14ac:dyDescent="0.2">
      <c r="A65" s="53" t="s">
        <v>160</v>
      </c>
      <c r="B65" s="54" t="s">
        <v>132</v>
      </c>
      <c r="C65" s="54" t="s">
        <v>183</v>
      </c>
      <c r="D65" s="54" t="s">
        <v>195</v>
      </c>
      <c r="E65" s="54" t="s">
        <v>161</v>
      </c>
      <c r="F65" s="56">
        <v>180000</v>
      </c>
      <c r="G65" s="56">
        <f t="shared" si="1"/>
        <v>0</v>
      </c>
      <c r="H65" s="56">
        <v>180000</v>
      </c>
      <c r="I65" s="56">
        <v>0</v>
      </c>
      <c r="J65" s="56">
        <f t="shared" si="2"/>
        <v>0</v>
      </c>
      <c r="K65" s="56">
        <v>0</v>
      </c>
    </row>
    <row r="66" spans="1:11" x14ac:dyDescent="0.2">
      <c r="A66" s="46" t="s">
        <v>732</v>
      </c>
      <c r="B66" s="47" t="s">
        <v>196</v>
      </c>
      <c r="C66" s="47"/>
      <c r="D66" s="47" t="s">
        <v>133</v>
      </c>
      <c r="E66" s="47" t="s">
        <v>133</v>
      </c>
      <c r="F66" s="48">
        <f>F67+F154+F182+F222+F130</f>
        <v>324327200</v>
      </c>
      <c r="G66" s="48">
        <f t="shared" si="1"/>
        <v>-420000</v>
      </c>
      <c r="H66" s="48">
        <f>H67+H154+H182+H222+H130</f>
        <v>323907200</v>
      </c>
      <c r="I66" s="48">
        <f>I67+I154+I182+I222+I130</f>
        <v>322342900</v>
      </c>
      <c r="J66" s="48">
        <f t="shared" si="2"/>
        <v>-440000</v>
      </c>
      <c r="K66" s="48">
        <f>K67+K154+K182+K222+K130</f>
        <v>321902900</v>
      </c>
    </row>
    <row r="67" spans="1:11" x14ac:dyDescent="0.2">
      <c r="A67" s="58" t="s">
        <v>134</v>
      </c>
      <c r="B67" s="59" t="s">
        <v>196</v>
      </c>
      <c r="C67" s="60" t="s">
        <v>135</v>
      </c>
      <c r="D67" s="60"/>
      <c r="E67" s="60"/>
      <c r="F67" s="61">
        <f>F68+F96</f>
        <v>280365100</v>
      </c>
      <c r="G67" s="61">
        <f t="shared" si="1"/>
        <v>-420000</v>
      </c>
      <c r="H67" s="61">
        <f>H68+H96</f>
        <v>279945100</v>
      </c>
      <c r="I67" s="61">
        <f>I68+I96</f>
        <v>282334800</v>
      </c>
      <c r="J67" s="61">
        <f t="shared" si="2"/>
        <v>-440000</v>
      </c>
      <c r="K67" s="61">
        <f>K68+K96</f>
        <v>281894800</v>
      </c>
    </row>
    <row r="68" spans="1:11" ht="45" x14ac:dyDescent="0.2">
      <c r="A68" s="53" t="s">
        <v>197</v>
      </c>
      <c r="B68" s="54" t="s">
        <v>196</v>
      </c>
      <c r="C68" s="55" t="s">
        <v>198</v>
      </c>
      <c r="D68" s="55"/>
      <c r="E68" s="55"/>
      <c r="F68" s="56">
        <f>F69+F86</f>
        <v>160794600</v>
      </c>
      <c r="G68" s="56">
        <f t="shared" si="1"/>
        <v>0</v>
      </c>
      <c r="H68" s="56">
        <f>H69+H86</f>
        <v>160794600</v>
      </c>
      <c r="I68" s="56">
        <f>I69+I86</f>
        <v>161769400</v>
      </c>
      <c r="J68" s="56">
        <f t="shared" si="2"/>
        <v>0</v>
      </c>
      <c r="K68" s="56">
        <f>K69+K86</f>
        <v>161769400</v>
      </c>
    </row>
    <row r="69" spans="1:11" ht="33.75" x14ac:dyDescent="0.2">
      <c r="A69" s="53" t="s">
        <v>138</v>
      </c>
      <c r="B69" s="54" t="s">
        <v>196</v>
      </c>
      <c r="C69" s="55" t="s">
        <v>198</v>
      </c>
      <c r="D69" s="55" t="s">
        <v>139</v>
      </c>
      <c r="E69" s="55"/>
      <c r="F69" s="56">
        <v>160046600</v>
      </c>
      <c r="G69" s="56">
        <f t="shared" si="1"/>
        <v>0</v>
      </c>
      <c r="H69" s="56">
        <v>160046600</v>
      </c>
      <c r="I69" s="56">
        <v>161769400</v>
      </c>
      <c r="J69" s="56">
        <f t="shared" si="2"/>
        <v>0</v>
      </c>
      <c r="K69" s="56">
        <v>161769400</v>
      </c>
    </row>
    <row r="70" spans="1:11" x14ac:dyDescent="0.2">
      <c r="A70" s="53" t="s">
        <v>150</v>
      </c>
      <c r="B70" s="54" t="s">
        <v>196</v>
      </c>
      <c r="C70" s="55" t="s">
        <v>198</v>
      </c>
      <c r="D70" s="55" t="s">
        <v>151</v>
      </c>
      <c r="E70" s="55"/>
      <c r="F70" s="56">
        <f>F71+F75+F79</f>
        <v>155093100</v>
      </c>
      <c r="G70" s="56">
        <f t="shared" si="1"/>
        <v>0</v>
      </c>
      <c r="H70" s="56">
        <f>H71+H75+H79</f>
        <v>155093100</v>
      </c>
      <c r="I70" s="56">
        <f>I71+I75+I79</f>
        <v>156815900</v>
      </c>
      <c r="J70" s="56">
        <f t="shared" si="2"/>
        <v>0</v>
      </c>
      <c r="K70" s="56">
        <f>K71+K75+K79</f>
        <v>156815900</v>
      </c>
    </row>
    <row r="71" spans="1:11" ht="56.25" x14ac:dyDescent="0.2">
      <c r="A71" s="53" t="s">
        <v>142</v>
      </c>
      <c r="B71" s="54" t="s">
        <v>196</v>
      </c>
      <c r="C71" s="55" t="s">
        <v>198</v>
      </c>
      <c r="D71" s="55" t="s">
        <v>151</v>
      </c>
      <c r="E71" s="55" t="s">
        <v>143</v>
      </c>
      <c r="F71" s="56">
        <f>F72</f>
        <v>138532100</v>
      </c>
      <c r="G71" s="56">
        <f t="shared" si="1"/>
        <v>0</v>
      </c>
      <c r="H71" s="56">
        <f>H72</f>
        <v>138532100</v>
      </c>
      <c r="I71" s="56">
        <f>I72</f>
        <v>138679700</v>
      </c>
      <c r="J71" s="56">
        <f t="shared" si="2"/>
        <v>0</v>
      </c>
      <c r="K71" s="56">
        <f>K72</f>
        <v>138679700</v>
      </c>
    </row>
    <row r="72" spans="1:11" ht="22.5" x14ac:dyDescent="0.2">
      <c r="A72" s="53" t="s">
        <v>144</v>
      </c>
      <c r="B72" s="54" t="s">
        <v>196</v>
      </c>
      <c r="C72" s="55" t="s">
        <v>198</v>
      </c>
      <c r="D72" s="55" t="s">
        <v>151</v>
      </c>
      <c r="E72" s="55" t="s">
        <v>145</v>
      </c>
      <c r="F72" s="56">
        <f>F73+F74</f>
        <v>138532100</v>
      </c>
      <c r="G72" s="56">
        <f t="shared" si="1"/>
        <v>0</v>
      </c>
      <c r="H72" s="56">
        <f>H73+H74</f>
        <v>138532100</v>
      </c>
      <c r="I72" s="56">
        <f>I73+I74</f>
        <v>138679700</v>
      </c>
      <c r="J72" s="56">
        <f t="shared" si="2"/>
        <v>0</v>
      </c>
      <c r="K72" s="56">
        <f>K73+K74</f>
        <v>138679700</v>
      </c>
    </row>
    <row r="73" spans="1:11" x14ac:dyDescent="0.2">
      <c r="A73" s="53" t="s">
        <v>146</v>
      </c>
      <c r="B73" s="54" t="s">
        <v>196</v>
      </c>
      <c r="C73" s="54" t="s">
        <v>198</v>
      </c>
      <c r="D73" s="54" t="s">
        <v>151</v>
      </c>
      <c r="E73" s="54" t="s">
        <v>147</v>
      </c>
      <c r="F73" s="56">
        <v>134578400</v>
      </c>
      <c r="G73" s="56">
        <f t="shared" si="1"/>
        <v>0</v>
      </c>
      <c r="H73" s="56">
        <v>134578400</v>
      </c>
      <c r="I73" s="56">
        <v>134578400</v>
      </c>
      <c r="J73" s="56">
        <f t="shared" si="2"/>
        <v>0</v>
      </c>
      <c r="K73" s="56">
        <v>134578400</v>
      </c>
    </row>
    <row r="74" spans="1:11" ht="22.5" x14ac:dyDescent="0.2">
      <c r="A74" s="53" t="s">
        <v>152</v>
      </c>
      <c r="B74" s="54" t="s">
        <v>196</v>
      </c>
      <c r="C74" s="54" t="s">
        <v>198</v>
      </c>
      <c r="D74" s="54" t="s">
        <v>151</v>
      </c>
      <c r="E74" s="54" t="s">
        <v>153</v>
      </c>
      <c r="F74" s="56">
        <v>3953700</v>
      </c>
      <c r="G74" s="56">
        <f t="shared" si="1"/>
        <v>0</v>
      </c>
      <c r="H74" s="56">
        <v>3953700</v>
      </c>
      <c r="I74" s="56">
        <v>4101300</v>
      </c>
      <c r="J74" s="56">
        <f t="shared" si="2"/>
        <v>0</v>
      </c>
      <c r="K74" s="56">
        <v>4101300</v>
      </c>
    </row>
    <row r="75" spans="1:11" ht="22.5" x14ac:dyDescent="0.2">
      <c r="A75" s="53" t="s">
        <v>154</v>
      </c>
      <c r="B75" s="54" t="s">
        <v>196</v>
      </c>
      <c r="C75" s="55" t="s">
        <v>198</v>
      </c>
      <c r="D75" s="55" t="s">
        <v>151</v>
      </c>
      <c r="E75" s="55" t="s">
        <v>155</v>
      </c>
      <c r="F75" s="56">
        <f>F76</f>
        <v>16461000</v>
      </c>
      <c r="G75" s="56">
        <f t="shared" si="1"/>
        <v>0</v>
      </c>
      <c r="H75" s="56">
        <f>H76</f>
        <v>16461000</v>
      </c>
      <c r="I75" s="56">
        <f>I76</f>
        <v>18036200</v>
      </c>
      <c r="J75" s="56">
        <f t="shared" si="2"/>
        <v>0</v>
      </c>
      <c r="K75" s="56">
        <f>K76</f>
        <v>18036200</v>
      </c>
    </row>
    <row r="76" spans="1:11" ht="22.5" x14ac:dyDescent="0.2">
      <c r="A76" s="53" t="s">
        <v>156</v>
      </c>
      <c r="B76" s="54" t="s">
        <v>196</v>
      </c>
      <c r="C76" s="55" t="s">
        <v>198</v>
      </c>
      <c r="D76" s="55" t="s">
        <v>151</v>
      </c>
      <c r="E76" s="55" t="s">
        <v>157</v>
      </c>
      <c r="F76" s="56">
        <f>F77+F78</f>
        <v>16461000</v>
      </c>
      <c r="G76" s="56">
        <f t="shared" ref="G76:G139" si="7">H76-F76</f>
        <v>0</v>
      </c>
      <c r="H76" s="56">
        <f>H77+H78</f>
        <v>16461000</v>
      </c>
      <c r="I76" s="56">
        <f>I77+I78</f>
        <v>18036200</v>
      </c>
      <c r="J76" s="56">
        <f t="shared" ref="J76:J139" si="8">K76-I76</f>
        <v>0</v>
      </c>
      <c r="K76" s="56">
        <f>K77+K78</f>
        <v>18036200</v>
      </c>
    </row>
    <row r="77" spans="1:11" ht="22.5" x14ac:dyDescent="0.2">
      <c r="A77" s="53" t="s">
        <v>158</v>
      </c>
      <c r="B77" s="54" t="s">
        <v>196</v>
      </c>
      <c r="C77" s="54" t="s">
        <v>198</v>
      </c>
      <c r="D77" s="54" t="s">
        <v>151</v>
      </c>
      <c r="E77" s="54" t="s">
        <v>159</v>
      </c>
      <c r="F77" s="56">
        <v>3384200</v>
      </c>
      <c r="G77" s="56">
        <f t="shared" si="7"/>
        <v>0</v>
      </c>
      <c r="H77" s="56">
        <v>3384200</v>
      </c>
      <c r="I77" s="56">
        <v>3400600</v>
      </c>
      <c r="J77" s="56">
        <f t="shared" si="8"/>
        <v>0</v>
      </c>
      <c r="K77" s="56">
        <v>3400600</v>
      </c>
    </row>
    <row r="78" spans="1:11" ht="22.5" x14ac:dyDescent="0.2">
      <c r="A78" s="53" t="s">
        <v>160</v>
      </c>
      <c r="B78" s="54" t="s">
        <v>196</v>
      </c>
      <c r="C78" s="54" t="s">
        <v>198</v>
      </c>
      <c r="D78" s="54" t="s">
        <v>151</v>
      </c>
      <c r="E78" s="54" t="s">
        <v>161</v>
      </c>
      <c r="F78" s="56">
        <v>13076800</v>
      </c>
      <c r="G78" s="56">
        <f t="shared" si="7"/>
        <v>0</v>
      </c>
      <c r="H78" s="56">
        <v>13076800</v>
      </c>
      <c r="I78" s="56">
        <v>14635600</v>
      </c>
      <c r="J78" s="56">
        <f t="shared" si="8"/>
        <v>0</v>
      </c>
      <c r="K78" s="56">
        <v>14635600</v>
      </c>
    </row>
    <row r="79" spans="1:11" x14ac:dyDescent="0.2">
      <c r="A79" s="53" t="s">
        <v>170</v>
      </c>
      <c r="B79" s="54" t="s">
        <v>196</v>
      </c>
      <c r="C79" s="55" t="s">
        <v>198</v>
      </c>
      <c r="D79" s="55" t="s">
        <v>151</v>
      </c>
      <c r="E79" s="55" t="s">
        <v>171</v>
      </c>
      <c r="F79" s="56">
        <f>F81</f>
        <v>100000</v>
      </c>
      <c r="G79" s="56">
        <f t="shared" si="7"/>
        <v>0</v>
      </c>
      <c r="H79" s="56">
        <f>H81</f>
        <v>100000</v>
      </c>
      <c r="I79" s="56">
        <f>I81</f>
        <v>100000</v>
      </c>
      <c r="J79" s="56">
        <f t="shared" si="8"/>
        <v>0</v>
      </c>
      <c r="K79" s="56">
        <f>K81</f>
        <v>100000</v>
      </c>
    </row>
    <row r="80" spans="1:11" x14ac:dyDescent="0.2">
      <c r="A80" s="53" t="s">
        <v>172</v>
      </c>
      <c r="B80" s="54" t="s">
        <v>196</v>
      </c>
      <c r="C80" s="55" t="s">
        <v>198</v>
      </c>
      <c r="D80" s="55" t="s">
        <v>151</v>
      </c>
      <c r="E80" s="55" t="s">
        <v>173</v>
      </c>
      <c r="F80" s="56">
        <f>F81</f>
        <v>100000</v>
      </c>
      <c r="G80" s="56">
        <f t="shared" si="7"/>
        <v>0</v>
      </c>
      <c r="H80" s="56">
        <f>H81</f>
        <v>100000</v>
      </c>
      <c r="I80" s="56">
        <f>I81</f>
        <v>100000</v>
      </c>
      <c r="J80" s="56">
        <f t="shared" si="8"/>
        <v>0</v>
      </c>
      <c r="K80" s="56">
        <f>K81</f>
        <v>100000</v>
      </c>
    </row>
    <row r="81" spans="1:11" ht="22.5" x14ac:dyDescent="0.2">
      <c r="A81" s="53" t="s">
        <v>174</v>
      </c>
      <c r="B81" s="54" t="s">
        <v>196</v>
      </c>
      <c r="C81" s="54" t="s">
        <v>198</v>
      </c>
      <c r="D81" s="54" t="s">
        <v>151</v>
      </c>
      <c r="E81" s="54" t="s">
        <v>175</v>
      </c>
      <c r="F81" s="56">
        <v>100000</v>
      </c>
      <c r="G81" s="56">
        <f t="shared" si="7"/>
        <v>0</v>
      </c>
      <c r="H81" s="56">
        <v>100000</v>
      </c>
      <c r="I81" s="56">
        <v>100000</v>
      </c>
      <c r="J81" s="56">
        <f t="shared" si="8"/>
        <v>0</v>
      </c>
      <c r="K81" s="56">
        <v>100000</v>
      </c>
    </row>
    <row r="82" spans="1:11" ht="33.75" x14ac:dyDescent="0.2">
      <c r="A82" s="53" t="s">
        <v>199</v>
      </c>
      <c r="B82" s="54" t="s">
        <v>196</v>
      </c>
      <c r="C82" s="55" t="s">
        <v>198</v>
      </c>
      <c r="D82" s="55" t="s">
        <v>200</v>
      </c>
      <c r="E82" s="55"/>
      <c r="F82" s="56">
        <f>F83</f>
        <v>4953500</v>
      </c>
      <c r="G82" s="56">
        <f t="shared" si="7"/>
        <v>0</v>
      </c>
      <c r="H82" s="56">
        <f>H83</f>
        <v>4953500</v>
      </c>
      <c r="I82" s="56">
        <f>I83</f>
        <v>4953500</v>
      </c>
      <c r="J82" s="56">
        <f t="shared" si="8"/>
        <v>0</v>
      </c>
      <c r="K82" s="56">
        <f>K83</f>
        <v>4953500</v>
      </c>
    </row>
    <row r="83" spans="1:11" ht="56.25" x14ac:dyDescent="0.2">
      <c r="A83" s="53" t="s">
        <v>142</v>
      </c>
      <c r="B83" s="54" t="s">
        <v>196</v>
      </c>
      <c r="C83" s="55" t="s">
        <v>198</v>
      </c>
      <c r="D83" s="55" t="s">
        <v>200</v>
      </c>
      <c r="E83" s="55" t="s">
        <v>143</v>
      </c>
      <c r="F83" s="56">
        <f>F84</f>
        <v>4953500</v>
      </c>
      <c r="G83" s="56">
        <f t="shared" si="7"/>
        <v>0</v>
      </c>
      <c r="H83" s="56">
        <f>H84</f>
        <v>4953500</v>
      </c>
      <c r="I83" s="56">
        <f>I84</f>
        <v>4953500</v>
      </c>
      <c r="J83" s="56">
        <f t="shared" si="8"/>
        <v>0</v>
      </c>
      <c r="K83" s="56">
        <f>K84</f>
        <v>4953500</v>
      </c>
    </row>
    <row r="84" spans="1:11" ht="22.5" x14ac:dyDescent="0.2">
      <c r="A84" s="53" t="s">
        <v>144</v>
      </c>
      <c r="B84" s="54" t="s">
        <v>196</v>
      </c>
      <c r="C84" s="55" t="s">
        <v>198</v>
      </c>
      <c r="D84" s="55" t="s">
        <v>200</v>
      </c>
      <c r="E84" s="55" t="s">
        <v>145</v>
      </c>
      <c r="F84" s="56">
        <v>4953500</v>
      </c>
      <c r="G84" s="56">
        <f t="shared" si="7"/>
        <v>0</v>
      </c>
      <c r="H84" s="56">
        <v>4953500</v>
      </c>
      <c r="I84" s="56">
        <v>4953500</v>
      </c>
      <c r="J84" s="56">
        <f t="shared" si="8"/>
        <v>0</v>
      </c>
      <c r="K84" s="56">
        <v>4953500</v>
      </c>
    </row>
    <row r="85" spans="1:11" x14ac:dyDescent="0.2">
      <c r="A85" s="53" t="s">
        <v>146</v>
      </c>
      <c r="B85" s="54" t="s">
        <v>196</v>
      </c>
      <c r="C85" s="54" t="s">
        <v>198</v>
      </c>
      <c r="D85" s="54" t="s">
        <v>200</v>
      </c>
      <c r="E85" s="54" t="s">
        <v>147</v>
      </c>
      <c r="F85" s="56">
        <v>4953500</v>
      </c>
      <c r="G85" s="56">
        <f t="shared" si="7"/>
        <v>0</v>
      </c>
      <c r="H85" s="56">
        <v>4953500</v>
      </c>
      <c r="I85" s="56">
        <v>4953500</v>
      </c>
      <c r="J85" s="56">
        <f t="shared" si="8"/>
        <v>0</v>
      </c>
      <c r="K85" s="56">
        <v>4953500</v>
      </c>
    </row>
    <row r="86" spans="1:11" x14ac:dyDescent="0.2">
      <c r="A86" s="53" t="s">
        <v>190</v>
      </c>
      <c r="B86" s="54" t="s">
        <v>196</v>
      </c>
      <c r="C86" s="55" t="s">
        <v>198</v>
      </c>
      <c r="D86" s="55" t="s">
        <v>191</v>
      </c>
      <c r="E86" s="55"/>
      <c r="F86" s="56">
        <f>F87+F92</f>
        <v>748000</v>
      </c>
      <c r="G86" s="56">
        <f t="shared" si="7"/>
        <v>0</v>
      </c>
      <c r="H86" s="56">
        <f>H87+H92</f>
        <v>748000</v>
      </c>
      <c r="I86" s="56">
        <f>I87+I92</f>
        <v>0</v>
      </c>
      <c r="J86" s="56">
        <f t="shared" si="8"/>
        <v>0</v>
      </c>
      <c r="K86" s="56">
        <f>K87+K92</f>
        <v>0</v>
      </c>
    </row>
    <row r="87" spans="1:11" ht="45" x14ac:dyDescent="0.2">
      <c r="A87" s="53" t="s">
        <v>201</v>
      </c>
      <c r="B87" s="54" t="s">
        <v>196</v>
      </c>
      <c r="C87" s="55" t="s">
        <v>198</v>
      </c>
      <c r="D87" s="55" t="s">
        <v>202</v>
      </c>
      <c r="E87" s="55"/>
      <c r="F87" s="56">
        <f>F88</f>
        <v>300000</v>
      </c>
      <c r="G87" s="56">
        <f t="shared" si="7"/>
        <v>0</v>
      </c>
      <c r="H87" s="56">
        <f t="shared" ref="H87:I90" si="9">H88</f>
        <v>300000</v>
      </c>
      <c r="I87" s="56">
        <f t="shared" si="9"/>
        <v>0</v>
      </c>
      <c r="J87" s="56">
        <f t="shared" si="8"/>
        <v>0</v>
      </c>
      <c r="K87" s="56">
        <f>K88</f>
        <v>0</v>
      </c>
    </row>
    <row r="88" spans="1:11" ht="33.75" x14ac:dyDescent="0.2">
      <c r="A88" s="53" t="s">
        <v>203</v>
      </c>
      <c r="B88" s="54" t="s">
        <v>196</v>
      </c>
      <c r="C88" s="55" t="s">
        <v>198</v>
      </c>
      <c r="D88" s="55" t="s">
        <v>204</v>
      </c>
      <c r="E88" s="55"/>
      <c r="F88" s="56">
        <f>F89</f>
        <v>300000</v>
      </c>
      <c r="G88" s="56">
        <f t="shared" si="7"/>
        <v>0</v>
      </c>
      <c r="H88" s="56">
        <f t="shared" si="9"/>
        <v>300000</v>
      </c>
      <c r="I88" s="56">
        <f t="shared" si="9"/>
        <v>0</v>
      </c>
      <c r="J88" s="56">
        <f t="shared" si="8"/>
        <v>0</v>
      </c>
      <c r="K88" s="56">
        <f>K89</f>
        <v>0</v>
      </c>
    </row>
    <row r="89" spans="1:11" ht="22.5" x14ac:dyDescent="0.2">
      <c r="A89" s="53" t="s">
        <v>154</v>
      </c>
      <c r="B89" s="54" t="s">
        <v>196</v>
      </c>
      <c r="C89" s="55" t="s">
        <v>198</v>
      </c>
      <c r="D89" s="55" t="s">
        <v>204</v>
      </c>
      <c r="E89" s="55" t="s">
        <v>155</v>
      </c>
      <c r="F89" s="56">
        <f>F90</f>
        <v>300000</v>
      </c>
      <c r="G89" s="56">
        <f t="shared" si="7"/>
        <v>0</v>
      </c>
      <c r="H89" s="56">
        <f t="shared" si="9"/>
        <v>300000</v>
      </c>
      <c r="I89" s="56">
        <f t="shared" si="9"/>
        <v>0</v>
      </c>
      <c r="J89" s="56">
        <f t="shared" si="8"/>
        <v>0</v>
      </c>
      <c r="K89" s="56">
        <f>K90</f>
        <v>0</v>
      </c>
    </row>
    <row r="90" spans="1:11" ht="22.5" x14ac:dyDescent="0.2">
      <c r="A90" s="53" t="s">
        <v>156</v>
      </c>
      <c r="B90" s="54" t="s">
        <v>196</v>
      </c>
      <c r="C90" s="55" t="s">
        <v>198</v>
      </c>
      <c r="D90" s="55" t="s">
        <v>204</v>
      </c>
      <c r="E90" s="55" t="s">
        <v>157</v>
      </c>
      <c r="F90" s="56">
        <f>F91</f>
        <v>300000</v>
      </c>
      <c r="G90" s="56">
        <f t="shared" si="7"/>
        <v>0</v>
      </c>
      <c r="H90" s="56">
        <f t="shared" si="9"/>
        <v>300000</v>
      </c>
      <c r="I90" s="56">
        <f t="shared" si="9"/>
        <v>0</v>
      </c>
      <c r="J90" s="56">
        <f t="shared" si="8"/>
        <v>0</v>
      </c>
      <c r="K90" s="56">
        <f>K91</f>
        <v>0</v>
      </c>
    </row>
    <row r="91" spans="1:11" ht="22.5" x14ac:dyDescent="0.2">
      <c r="A91" s="53" t="s">
        <v>160</v>
      </c>
      <c r="B91" s="54" t="s">
        <v>196</v>
      </c>
      <c r="C91" s="54" t="s">
        <v>198</v>
      </c>
      <c r="D91" s="54" t="s">
        <v>204</v>
      </c>
      <c r="E91" s="54" t="s">
        <v>161</v>
      </c>
      <c r="F91" s="56">
        <v>300000</v>
      </c>
      <c r="G91" s="56">
        <f t="shared" si="7"/>
        <v>0</v>
      </c>
      <c r="H91" s="56">
        <v>300000</v>
      </c>
      <c r="I91" s="56">
        <v>0</v>
      </c>
      <c r="J91" s="56">
        <f t="shared" si="8"/>
        <v>0</v>
      </c>
      <c r="K91" s="56">
        <v>0</v>
      </c>
    </row>
    <row r="92" spans="1:11" ht="33.75" x14ac:dyDescent="0.2">
      <c r="A92" s="53" t="s">
        <v>205</v>
      </c>
      <c r="B92" s="54" t="s">
        <v>196</v>
      </c>
      <c r="C92" s="55" t="s">
        <v>198</v>
      </c>
      <c r="D92" s="55" t="s">
        <v>206</v>
      </c>
      <c r="E92" s="55"/>
      <c r="F92" s="56">
        <f>F93</f>
        <v>448000</v>
      </c>
      <c r="G92" s="56">
        <f t="shared" si="7"/>
        <v>0</v>
      </c>
      <c r="H92" s="56">
        <f t="shared" ref="H92:I94" si="10">H93</f>
        <v>448000</v>
      </c>
      <c r="I92" s="56">
        <f t="shared" si="10"/>
        <v>0</v>
      </c>
      <c r="J92" s="56">
        <f t="shared" si="8"/>
        <v>0</v>
      </c>
      <c r="K92" s="56">
        <f>K93</f>
        <v>0</v>
      </c>
    </row>
    <row r="93" spans="1:11" ht="22.5" x14ac:dyDescent="0.2">
      <c r="A93" s="53" t="s">
        <v>154</v>
      </c>
      <c r="B93" s="54" t="s">
        <v>196</v>
      </c>
      <c r="C93" s="55" t="s">
        <v>198</v>
      </c>
      <c r="D93" s="55" t="s">
        <v>206</v>
      </c>
      <c r="E93" s="55" t="s">
        <v>155</v>
      </c>
      <c r="F93" s="56">
        <f>F94</f>
        <v>448000</v>
      </c>
      <c r="G93" s="56">
        <f t="shared" si="7"/>
        <v>0</v>
      </c>
      <c r="H93" s="56">
        <f t="shared" si="10"/>
        <v>448000</v>
      </c>
      <c r="I93" s="56">
        <f t="shared" si="10"/>
        <v>0</v>
      </c>
      <c r="J93" s="56">
        <f t="shared" si="8"/>
        <v>0</v>
      </c>
      <c r="K93" s="56">
        <f>K94</f>
        <v>0</v>
      </c>
    </row>
    <row r="94" spans="1:11" ht="22.5" x14ac:dyDescent="0.2">
      <c r="A94" s="53" t="s">
        <v>156</v>
      </c>
      <c r="B94" s="54" t="s">
        <v>196</v>
      </c>
      <c r="C94" s="55" t="s">
        <v>198</v>
      </c>
      <c r="D94" s="55" t="s">
        <v>206</v>
      </c>
      <c r="E94" s="55" t="s">
        <v>157</v>
      </c>
      <c r="F94" s="56">
        <f>F95</f>
        <v>448000</v>
      </c>
      <c r="G94" s="56">
        <f t="shared" si="7"/>
        <v>0</v>
      </c>
      <c r="H94" s="56">
        <f t="shared" si="10"/>
        <v>448000</v>
      </c>
      <c r="I94" s="56">
        <f t="shared" si="10"/>
        <v>0</v>
      </c>
      <c r="J94" s="56">
        <f t="shared" si="8"/>
        <v>0</v>
      </c>
      <c r="K94" s="56">
        <f>K95</f>
        <v>0</v>
      </c>
    </row>
    <row r="95" spans="1:11" ht="22.5" x14ac:dyDescent="0.2">
      <c r="A95" s="53" t="s">
        <v>160</v>
      </c>
      <c r="B95" s="54" t="s">
        <v>196</v>
      </c>
      <c r="C95" s="54" t="s">
        <v>198</v>
      </c>
      <c r="D95" s="54" t="s">
        <v>206</v>
      </c>
      <c r="E95" s="54" t="s">
        <v>161</v>
      </c>
      <c r="F95" s="56">
        <v>448000</v>
      </c>
      <c r="G95" s="56">
        <f t="shared" si="7"/>
        <v>0</v>
      </c>
      <c r="H95" s="56">
        <v>448000</v>
      </c>
      <c r="I95" s="56">
        <v>0</v>
      </c>
      <c r="J95" s="56">
        <f t="shared" si="8"/>
        <v>0</v>
      </c>
      <c r="K95" s="56">
        <v>0</v>
      </c>
    </row>
    <row r="96" spans="1:11" x14ac:dyDescent="0.2">
      <c r="A96" s="53" t="s">
        <v>182</v>
      </c>
      <c r="B96" s="54" t="s">
        <v>196</v>
      </c>
      <c r="C96" s="55" t="s">
        <v>183</v>
      </c>
      <c r="D96" s="55"/>
      <c r="E96" s="55"/>
      <c r="F96" s="56">
        <f>F97+F116+F122+F107</f>
        <v>119570500</v>
      </c>
      <c r="G96" s="56">
        <f t="shared" si="7"/>
        <v>-420000</v>
      </c>
      <c r="H96" s="56">
        <f>H97+H116+H122+H107</f>
        <v>119150500</v>
      </c>
      <c r="I96" s="56">
        <f>I97+I116+I122+I107</f>
        <v>120565400</v>
      </c>
      <c r="J96" s="56">
        <f t="shared" si="8"/>
        <v>-440000</v>
      </c>
      <c r="K96" s="56">
        <f>K97+K116+K122+K107</f>
        <v>120125400</v>
      </c>
    </row>
    <row r="97" spans="1:11" ht="33.75" x14ac:dyDescent="0.2">
      <c r="A97" s="53" t="s">
        <v>138</v>
      </c>
      <c r="B97" s="54" t="s">
        <v>196</v>
      </c>
      <c r="C97" s="55" t="s">
        <v>183</v>
      </c>
      <c r="D97" s="55" t="s">
        <v>139</v>
      </c>
      <c r="E97" s="55"/>
      <c r="F97" s="56">
        <f>F98</f>
        <v>19992000</v>
      </c>
      <c r="G97" s="56">
        <f t="shared" si="7"/>
        <v>0</v>
      </c>
      <c r="H97" s="56">
        <f>H98</f>
        <v>19992000</v>
      </c>
      <c r="I97" s="56">
        <f>I98</f>
        <v>19999200</v>
      </c>
      <c r="J97" s="56">
        <f t="shared" si="8"/>
        <v>0</v>
      </c>
      <c r="K97" s="56">
        <f>K98</f>
        <v>19999200</v>
      </c>
    </row>
    <row r="98" spans="1:11" x14ac:dyDescent="0.2">
      <c r="A98" s="53" t="s">
        <v>150</v>
      </c>
      <c r="B98" s="54" t="s">
        <v>196</v>
      </c>
      <c r="C98" s="55" t="s">
        <v>183</v>
      </c>
      <c r="D98" s="55" t="s">
        <v>151</v>
      </c>
      <c r="E98" s="55"/>
      <c r="F98" s="56">
        <f>F99+F103</f>
        <v>19992000</v>
      </c>
      <c r="G98" s="56">
        <f t="shared" si="7"/>
        <v>0</v>
      </c>
      <c r="H98" s="56">
        <f>H99+H103</f>
        <v>19992000</v>
      </c>
      <c r="I98" s="56">
        <f>I99+I103</f>
        <v>19999200</v>
      </c>
      <c r="J98" s="56">
        <f t="shared" si="8"/>
        <v>0</v>
      </c>
      <c r="K98" s="56">
        <f>K99+K103</f>
        <v>19999200</v>
      </c>
    </row>
    <row r="99" spans="1:11" ht="56.25" x14ac:dyDescent="0.2">
      <c r="A99" s="53" t="s">
        <v>142</v>
      </c>
      <c r="B99" s="54" t="s">
        <v>196</v>
      </c>
      <c r="C99" s="55" t="s">
        <v>183</v>
      </c>
      <c r="D99" s="55" t="s">
        <v>151</v>
      </c>
      <c r="E99" s="55" t="s">
        <v>143</v>
      </c>
      <c r="F99" s="56">
        <f>F100</f>
        <v>16129350</v>
      </c>
      <c r="G99" s="56">
        <f t="shared" si="7"/>
        <v>0</v>
      </c>
      <c r="H99" s="56">
        <f>H100</f>
        <v>16129350</v>
      </c>
      <c r="I99" s="56">
        <f>I100</f>
        <v>16129350</v>
      </c>
      <c r="J99" s="56">
        <f t="shared" si="8"/>
        <v>0</v>
      </c>
      <c r="K99" s="56">
        <f>K100</f>
        <v>16129350</v>
      </c>
    </row>
    <row r="100" spans="1:11" ht="22.5" x14ac:dyDescent="0.2">
      <c r="A100" s="53" t="s">
        <v>144</v>
      </c>
      <c r="B100" s="54" t="s">
        <v>196</v>
      </c>
      <c r="C100" s="55" t="s">
        <v>183</v>
      </c>
      <c r="D100" s="55" t="s">
        <v>151</v>
      </c>
      <c r="E100" s="55" t="s">
        <v>145</v>
      </c>
      <c r="F100" s="56">
        <f>F101+F102</f>
        <v>16129350</v>
      </c>
      <c r="G100" s="56">
        <f t="shared" si="7"/>
        <v>0</v>
      </c>
      <c r="H100" s="56">
        <f>H101+H102</f>
        <v>16129350</v>
      </c>
      <c r="I100" s="56">
        <f>I101+I102</f>
        <v>16129350</v>
      </c>
      <c r="J100" s="56">
        <f t="shared" si="8"/>
        <v>0</v>
      </c>
      <c r="K100" s="56">
        <f>K101+K102</f>
        <v>16129350</v>
      </c>
    </row>
    <row r="101" spans="1:11" x14ac:dyDescent="0.2">
      <c r="A101" s="53" t="s">
        <v>146</v>
      </c>
      <c r="B101" s="54" t="s">
        <v>196</v>
      </c>
      <c r="C101" s="54" t="s">
        <v>183</v>
      </c>
      <c r="D101" s="54" t="s">
        <v>151</v>
      </c>
      <c r="E101" s="54" t="s">
        <v>147</v>
      </c>
      <c r="F101" s="56">
        <v>15046350</v>
      </c>
      <c r="G101" s="56">
        <f t="shared" si="7"/>
        <v>0</v>
      </c>
      <c r="H101" s="56">
        <v>15046350</v>
      </c>
      <c r="I101" s="56">
        <v>15046350</v>
      </c>
      <c r="J101" s="56">
        <f t="shared" si="8"/>
        <v>0</v>
      </c>
      <c r="K101" s="56">
        <v>15046350</v>
      </c>
    </row>
    <row r="102" spans="1:11" ht="22.5" x14ac:dyDescent="0.2">
      <c r="A102" s="53" t="s">
        <v>152</v>
      </c>
      <c r="B102" s="54" t="s">
        <v>196</v>
      </c>
      <c r="C102" s="54" t="s">
        <v>183</v>
      </c>
      <c r="D102" s="54" t="s">
        <v>151</v>
      </c>
      <c r="E102" s="54" t="s">
        <v>153</v>
      </c>
      <c r="F102" s="56">
        <v>1083000</v>
      </c>
      <c r="G102" s="56">
        <f t="shared" si="7"/>
        <v>0</v>
      </c>
      <c r="H102" s="56">
        <v>1083000</v>
      </c>
      <c r="I102" s="56">
        <v>1083000</v>
      </c>
      <c r="J102" s="56">
        <f t="shared" si="8"/>
        <v>0</v>
      </c>
      <c r="K102" s="56">
        <v>1083000</v>
      </c>
    </row>
    <row r="103" spans="1:11" ht="22.5" x14ac:dyDescent="0.2">
      <c r="A103" s="53" t="s">
        <v>154</v>
      </c>
      <c r="B103" s="54" t="s">
        <v>196</v>
      </c>
      <c r="C103" s="55" t="s">
        <v>183</v>
      </c>
      <c r="D103" s="55" t="s">
        <v>151</v>
      </c>
      <c r="E103" s="55" t="s">
        <v>155</v>
      </c>
      <c r="F103" s="56">
        <f>F104</f>
        <v>3862650</v>
      </c>
      <c r="G103" s="56">
        <f t="shared" si="7"/>
        <v>0</v>
      </c>
      <c r="H103" s="56">
        <f>H104</f>
        <v>3862650</v>
      </c>
      <c r="I103" s="56">
        <f>I104</f>
        <v>3869850</v>
      </c>
      <c r="J103" s="56">
        <f t="shared" si="8"/>
        <v>0</v>
      </c>
      <c r="K103" s="56">
        <f>K104</f>
        <v>3869850</v>
      </c>
    </row>
    <row r="104" spans="1:11" ht="22.5" x14ac:dyDescent="0.2">
      <c r="A104" s="53" t="s">
        <v>156</v>
      </c>
      <c r="B104" s="54" t="s">
        <v>196</v>
      </c>
      <c r="C104" s="55" t="s">
        <v>183</v>
      </c>
      <c r="D104" s="55" t="s">
        <v>151</v>
      </c>
      <c r="E104" s="55" t="s">
        <v>157</v>
      </c>
      <c r="F104" s="56">
        <f>F105+F106</f>
        <v>3862650</v>
      </c>
      <c r="G104" s="56">
        <f t="shared" si="7"/>
        <v>0</v>
      </c>
      <c r="H104" s="56">
        <f>H105+H106</f>
        <v>3862650</v>
      </c>
      <c r="I104" s="56">
        <f>I105+I106</f>
        <v>3869850</v>
      </c>
      <c r="J104" s="56">
        <f t="shared" si="8"/>
        <v>0</v>
      </c>
      <c r="K104" s="56">
        <f>K105+K106</f>
        <v>3869850</v>
      </c>
    </row>
    <row r="105" spans="1:11" ht="22.5" x14ac:dyDescent="0.2">
      <c r="A105" s="53" t="s">
        <v>158</v>
      </c>
      <c r="B105" s="54" t="s">
        <v>196</v>
      </c>
      <c r="C105" s="54" t="s">
        <v>183</v>
      </c>
      <c r="D105" s="54" t="s">
        <v>151</v>
      </c>
      <c r="E105" s="54" t="s">
        <v>159</v>
      </c>
      <c r="F105" s="56">
        <v>1204400</v>
      </c>
      <c r="G105" s="56">
        <f t="shared" si="7"/>
        <v>0</v>
      </c>
      <c r="H105" s="56">
        <v>1204400</v>
      </c>
      <c r="I105" s="56">
        <v>1366000</v>
      </c>
      <c r="J105" s="56">
        <f t="shared" si="8"/>
        <v>0</v>
      </c>
      <c r="K105" s="56">
        <v>1366000</v>
      </c>
    </row>
    <row r="106" spans="1:11" ht="22.5" x14ac:dyDescent="0.2">
      <c r="A106" s="53" t="s">
        <v>160</v>
      </c>
      <c r="B106" s="54" t="s">
        <v>196</v>
      </c>
      <c r="C106" s="54" t="s">
        <v>183</v>
      </c>
      <c r="D106" s="54" t="s">
        <v>151</v>
      </c>
      <c r="E106" s="54" t="s">
        <v>161</v>
      </c>
      <c r="F106" s="56">
        <v>2658250</v>
      </c>
      <c r="G106" s="56">
        <f t="shared" si="7"/>
        <v>0</v>
      </c>
      <c r="H106" s="56">
        <v>2658250</v>
      </c>
      <c r="I106" s="56">
        <v>2503850</v>
      </c>
      <c r="J106" s="56">
        <f t="shared" si="8"/>
        <v>0</v>
      </c>
      <c r="K106" s="56">
        <v>2503850</v>
      </c>
    </row>
    <row r="107" spans="1:11" ht="22.5" x14ac:dyDescent="0.2">
      <c r="A107" s="53" t="s">
        <v>207</v>
      </c>
      <c r="B107" s="54" t="s">
        <v>196</v>
      </c>
      <c r="C107" s="55" t="s">
        <v>183</v>
      </c>
      <c r="D107" s="55" t="s">
        <v>208</v>
      </c>
      <c r="E107" s="54"/>
      <c r="F107" s="56">
        <f>F108+F112</f>
        <v>59429900</v>
      </c>
      <c r="G107" s="56">
        <f t="shared" si="7"/>
        <v>-420000</v>
      </c>
      <c r="H107" s="56">
        <f>H108+H112</f>
        <v>59009900</v>
      </c>
      <c r="I107" s="56">
        <f>I108+I112</f>
        <v>59548600</v>
      </c>
      <c r="J107" s="56">
        <f t="shared" si="8"/>
        <v>-440000</v>
      </c>
      <c r="K107" s="56">
        <f>K108+K112</f>
        <v>59108600</v>
      </c>
    </row>
    <row r="108" spans="1:11" ht="56.25" x14ac:dyDescent="0.2">
      <c r="A108" s="53" t="s">
        <v>142</v>
      </c>
      <c r="B108" s="54" t="s">
        <v>196</v>
      </c>
      <c r="C108" s="55" t="s">
        <v>183</v>
      </c>
      <c r="D108" s="55" t="s">
        <v>208</v>
      </c>
      <c r="E108" s="54" t="s">
        <v>143</v>
      </c>
      <c r="F108" s="56">
        <f>F109</f>
        <v>57710800</v>
      </c>
      <c r="G108" s="56">
        <f t="shared" si="7"/>
        <v>0</v>
      </c>
      <c r="H108" s="56">
        <f>H109</f>
        <v>57710800</v>
      </c>
      <c r="I108" s="56">
        <f>I109</f>
        <v>57800200</v>
      </c>
      <c r="J108" s="56">
        <f t="shared" si="8"/>
        <v>0</v>
      </c>
      <c r="K108" s="56">
        <f>K109</f>
        <v>57800200</v>
      </c>
    </row>
    <row r="109" spans="1:11" x14ac:dyDescent="0.2">
      <c r="A109" s="53" t="s">
        <v>209</v>
      </c>
      <c r="B109" s="54" t="s">
        <v>196</v>
      </c>
      <c r="C109" s="55" t="s">
        <v>183</v>
      </c>
      <c r="D109" s="55" t="s">
        <v>208</v>
      </c>
      <c r="E109" s="54" t="s">
        <v>210</v>
      </c>
      <c r="F109" s="56">
        <f>F110+F111</f>
        <v>57710800</v>
      </c>
      <c r="G109" s="56">
        <f t="shared" si="7"/>
        <v>0</v>
      </c>
      <c r="H109" s="56">
        <f>H110+H111</f>
        <v>57710800</v>
      </c>
      <c r="I109" s="56">
        <f>I110+I111</f>
        <v>57800200</v>
      </c>
      <c r="J109" s="56">
        <f t="shared" si="8"/>
        <v>0</v>
      </c>
      <c r="K109" s="56">
        <f>K110+K111</f>
        <v>57800200</v>
      </c>
    </row>
    <row r="110" spans="1:11" x14ac:dyDescent="0.2">
      <c r="A110" s="53" t="s">
        <v>146</v>
      </c>
      <c r="B110" s="54" t="s">
        <v>196</v>
      </c>
      <c r="C110" s="54" t="s">
        <v>183</v>
      </c>
      <c r="D110" s="54" t="s">
        <v>208</v>
      </c>
      <c r="E110" s="54" t="s">
        <v>211</v>
      </c>
      <c r="F110" s="56">
        <v>55488600</v>
      </c>
      <c r="G110" s="56">
        <f t="shared" si="7"/>
        <v>0</v>
      </c>
      <c r="H110" s="56">
        <v>55488600</v>
      </c>
      <c r="I110" s="56">
        <v>55488600</v>
      </c>
      <c r="J110" s="56">
        <f t="shared" si="8"/>
        <v>0</v>
      </c>
      <c r="K110" s="56">
        <v>55488600</v>
      </c>
    </row>
    <row r="111" spans="1:11" ht="22.5" x14ac:dyDescent="0.2">
      <c r="A111" s="53" t="s">
        <v>152</v>
      </c>
      <c r="B111" s="54" t="s">
        <v>196</v>
      </c>
      <c r="C111" s="54" t="s">
        <v>183</v>
      </c>
      <c r="D111" s="54" t="s">
        <v>208</v>
      </c>
      <c r="E111" s="54" t="s">
        <v>212</v>
      </c>
      <c r="F111" s="56">
        <v>2222200</v>
      </c>
      <c r="G111" s="56">
        <f t="shared" si="7"/>
        <v>0</v>
      </c>
      <c r="H111" s="56">
        <v>2222200</v>
      </c>
      <c r="I111" s="56">
        <v>2311600</v>
      </c>
      <c r="J111" s="56">
        <f t="shared" si="8"/>
        <v>0</v>
      </c>
      <c r="K111" s="56">
        <v>2311600</v>
      </c>
    </row>
    <row r="112" spans="1:11" ht="22.5" x14ac:dyDescent="0.2">
      <c r="A112" s="53" t="s">
        <v>154</v>
      </c>
      <c r="B112" s="54" t="s">
        <v>196</v>
      </c>
      <c r="C112" s="55" t="s">
        <v>183</v>
      </c>
      <c r="D112" s="55" t="s">
        <v>208</v>
      </c>
      <c r="E112" s="55" t="s">
        <v>155</v>
      </c>
      <c r="F112" s="56">
        <f>F113</f>
        <v>1719100</v>
      </c>
      <c r="G112" s="56">
        <f t="shared" si="7"/>
        <v>-420000</v>
      </c>
      <c r="H112" s="56">
        <f>H113</f>
        <v>1299100</v>
      </c>
      <c r="I112" s="56">
        <f>I113</f>
        <v>1748400</v>
      </c>
      <c r="J112" s="56">
        <f t="shared" si="8"/>
        <v>-440000</v>
      </c>
      <c r="K112" s="56">
        <f>K113</f>
        <v>1308400</v>
      </c>
    </row>
    <row r="113" spans="1:11" ht="22.5" x14ac:dyDescent="0.2">
      <c r="A113" s="53" t="s">
        <v>156</v>
      </c>
      <c r="B113" s="54" t="s">
        <v>196</v>
      </c>
      <c r="C113" s="55" t="s">
        <v>183</v>
      </c>
      <c r="D113" s="55" t="s">
        <v>208</v>
      </c>
      <c r="E113" s="55" t="s">
        <v>157</v>
      </c>
      <c r="F113" s="56">
        <f>F114+F115</f>
        <v>1719100</v>
      </c>
      <c r="G113" s="56">
        <f t="shared" si="7"/>
        <v>-420000</v>
      </c>
      <c r="H113" s="56">
        <f>H114+H115</f>
        <v>1299100</v>
      </c>
      <c r="I113" s="56">
        <f>I114+I115</f>
        <v>1748400</v>
      </c>
      <c r="J113" s="56">
        <f t="shared" si="8"/>
        <v>-440000</v>
      </c>
      <c r="K113" s="56">
        <f>K114+K115</f>
        <v>1308400</v>
      </c>
    </row>
    <row r="114" spans="1:11" ht="22.5" x14ac:dyDescent="0.2">
      <c r="A114" s="53" t="s">
        <v>158</v>
      </c>
      <c r="B114" s="54" t="s">
        <v>196</v>
      </c>
      <c r="C114" s="54" t="s">
        <v>183</v>
      </c>
      <c r="D114" s="54" t="s">
        <v>208</v>
      </c>
      <c r="E114" s="54" t="s">
        <v>159</v>
      </c>
      <c r="F114" s="56">
        <v>826000</v>
      </c>
      <c r="G114" s="56">
        <f t="shared" si="7"/>
        <v>0</v>
      </c>
      <c r="H114" s="56">
        <v>826000</v>
      </c>
      <c r="I114" s="56">
        <v>828300</v>
      </c>
      <c r="J114" s="56">
        <f t="shared" si="8"/>
        <v>0</v>
      </c>
      <c r="K114" s="56">
        <v>828300</v>
      </c>
    </row>
    <row r="115" spans="1:11" ht="22.5" x14ac:dyDescent="0.2">
      <c r="A115" s="53" t="s">
        <v>160</v>
      </c>
      <c r="B115" s="54" t="s">
        <v>196</v>
      </c>
      <c r="C115" s="54" t="s">
        <v>183</v>
      </c>
      <c r="D115" s="54" t="s">
        <v>208</v>
      </c>
      <c r="E115" s="54" t="s">
        <v>161</v>
      </c>
      <c r="F115" s="56">
        <v>893100</v>
      </c>
      <c r="G115" s="56">
        <f t="shared" si="7"/>
        <v>-420000</v>
      </c>
      <c r="H115" s="56">
        <v>473100</v>
      </c>
      <c r="I115" s="56">
        <v>920100</v>
      </c>
      <c r="J115" s="56">
        <f t="shared" si="8"/>
        <v>-440000</v>
      </c>
      <c r="K115" s="56">
        <v>480100</v>
      </c>
    </row>
    <row r="116" spans="1:11" ht="22.5" x14ac:dyDescent="0.2">
      <c r="A116" s="53" t="s">
        <v>184</v>
      </c>
      <c r="B116" s="54" t="s">
        <v>196</v>
      </c>
      <c r="C116" s="55" t="s">
        <v>183</v>
      </c>
      <c r="D116" s="55" t="s">
        <v>185</v>
      </c>
      <c r="E116" s="55"/>
      <c r="F116" s="56">
        <f>F117</f>
        <v>38977600</v>
      </c>
      <c r="G116" s="56">
        <f t="shared" si="7"/>
        <v>0</v>
      </c>
      <c r="H116" s="56">
        <f t="shared" ref="H116:I120" si="11">H117</f>
        <v>38977600</v>
      </c>
      <c r="I116" s="56">
        <f t="shared" si="11"/>
        <v>40017600</v>
      </c>
      <c r="J116" s="56">
        <f t="shared" si="8"/>
        <v>0</v>
      </c>
      <c r="K116" s="56">
        <f>K117</f>
        <v>40017600</v>
      </c>
    </row>
    <row r="117" spans="1:11" x14ac:dyDescent="0.2">
      <c r="A117" s="53" t="s">
        <v>186</v>
      </c>
      <c r="B117" s="54" t="s">
        <v>196</v>
      </c>
      <c r="C117" s="55" t="s">
        <v>183</v>
      </c>
      <c r="D117" s="55" t="s">
        <v>187</v>
      </c>
      <c r="E117" s="55"/>
      <c r="F117" s="56">
        <f>F118</f>
        <v>38977600</v>
      </c>
      <c r="G117" s="56">
        <f t="shared" si="7"/>
        <v>0</v>
      </c>
      <c r="H117" s="56">
        <f t="shared" si="11"/>
        <v>38977600</v>
      </c>
      <c r="I117" s="56">
        <f t="shared" si="11"/>
        <v>40017600</v>
      </c>
      <c r="J117" s="56">
        <f t="shared" si="8"/>
        <v>0</v>
      </c>
      <c r="K117" s="56">
        <f>K118</f>
        <v>40017600</v>
      </c>
    </row>
    <row r="118" spans="1:11" x14ac:dyDescent="0.2">
      <c r="A118" s="53" t="s">
        <v>188</v>
      </c>
      <c r="B118" s="54" t="s">
        <v>196</v>
      </c>
      <c r="C118" s="55" t="s">
        <v>183</v>
      </c>
      <c r="D118" s="55" t="s">
        <v>189</v>
      </c>
      <c r="E118" s="55"/>
      <c r="F118" s="56">
        <f>F119</f>
        <v>38977600</v>
      </c>
      <c r="G118" s="56">
        <f t="shared" si="7"/>
        <v>0</v>
      </c>
      <c r="H118" s="56">
        <f t="shared" si="11"/>
        <v>38977600</v>
      </c>
      <c r="I118" s="56">
        <f t="shared" si="11"/>
        <v>40017600</v>
      </c>
      <c r="J118" s="56">
        <f t="shared" si="8"/>
        <v>0</v>
      </c>
      <c r="K118" s="56">
        <f>K119</f>
        <v>40017600</v>
      </c>
    </row>
    <row r="119" spans="1:11" ht="22.5" x14ac:dyDescent="0.2">
      <c r="A119" s="53" t="s">
        <v>154</v>
      </c>
      <c r="B119" s="54" t="s">
        <v>196</v>
      </c>
      <c r="C119" s="55" t="s">
        <v>183</v>
      </c>
      <c r="D119" s="55" t="s">
        <v>189</v>
      </c>
      <c r="E119" s="55" t="s">
        <v>155</v>
      </c>
      <c r="F119" s="56">
        <f>F120</f>
        <v>38977600</v>
      </c>
      <c r="G119" s="56">
        <f t="shared" si="7"/>
        <v>0</v>
      </c>
      <c r="H119" s="56">
        <f t="shared" si="11"/>
        <v>38977600</v>
      </c>
      <c r="I119" s="56">
        <f t="shared" si="11"/>
        <v>40017600</v>
      </c>
      <c r="J119" s="56">
        <f t="shared" si="8"/>
        <v>0</v>
      </c>
      <c r="K119" s="56">
        <f>K120</f>
        <v>40017600</v>
      </c>
    </row>
    <row r="120" spans="1:11" ht="22.5" x14ac:dyDescent="0.2">
      <c r="A120" s="53" t="s">
        <v>156</v>
      </c>
      <c r="B120" s="54" t="s">
        <v>196</v>
      </c>
      <c r="C120" s="55" t="s">
        <v>183</v>
      </c>
      <c r="D120" s="55" t="s">
        <v>189</v>
      </c>
      <c r="E120" s="55" t="s">
        <v>157</v>
      </c>
      <c r="F120" s="56">
        <f>F121</f>
        <v>38977600</v>
      </c>
      <c r="G120" s="56">
        <f t="shared" si="7"/>
        <v>0</v>
      </c>
      <c r="H120" s="56">
        <f t="shared" si="11"/>
        <v>38977600</v>
      </c>
      <c r="I120" s="56">
        <f t="shared" si="11"/>
        <v>40017600</v>
      </c>
      <c r="J120" s="56">
        <f t="shared" si="8"/>
        <v>0</v>
      </c>
      <c r="K120" s="56">
        <f>K121</f>
        <v>40017600</v>
      </c>
    </row>
    <row r="121" spans="1:11" ht="22.5" x14ac:dyDescent="0.2">
      <c r="A121" s="53" t="s">
        <v>160</v>
      </c>
      <c r="B121" s="54" t="s">
        <v>196</v>
      </c>
      <c r="C121" s="54" t="s">
        <v>183</v>
      </c>
      <c r="D121" s="54" t="s">
        <v>189</v>
      </c>
      <c r="E121" s="54" t="s">
        <v>161</v>
      </c>
      <c r="F121" s="56">
        <v>38977600</v>
      </c>
      <c r="G121" s="56">
        <f t="shared" si="7"/>
        <v>0</v>
      </c>
      <c r="H121" s="56">
        <v>38977600</v>
      </c>
      <c r="I121" s="56">
        <v>40017600</v>
      </c>
      <c r="J121" s="56">
        <f t="shared" si="8"/>
        <v>0</v>
      </c>
      <c r="K121" s="56">
        <v>40017600</v>
      </c>
    </row>
    <row r="122" spans="1:11" x14ac:dyDescent="0.2">
      <c r="A122" s="53" t="s">
        <v>190</v>
      </c>
      <c r="B122" s="54" t="s">
        <v>196</v>
      </c>
      <c r="C122" s="55" t="s">
        <v>183</v>
      </c>
      <c r="D122" s="55" t="s">
        <v>191</v>
      </c>
      <c r="E122" s="55"/>
      <c r="F122" s="56">
        <f>F123+F127</f>
        <v>1171000</v>
      </c>
      <c r="G122" s="56">
        <f t="shared" si="7"/>
        <v>0</v>
      </c>
      <c r="H122" s="56">
        <f>H123+H127</f>
        <v>1171000</v>
      </c>
      <c r="I122" s="56">
        <f>I123+I127</f>
        <v>1000000</v>
      </c>
      <c r="J122" s="56">
        <f t="shared" si="8"/>
        <v>0</v>
      </c>
      <c r="K122" s="56">
        <f>K123+K127</f>
        <v>1000000</v>
      </c>
    </row>
    <row r="123" spans="1:11" ht="33.75" x14ac:dyDescent="0.2">
      <c r="A123" s="53" t="s">
        <v>194</v>
      </c>
      <c r="B123" s="54" t="s">
        <v>196</v>
      </c>
      <c r="C123" s="55" t="s">
        <v>183</v>
      </c>
      <c r="D123" s="55" t="s">
        <v>195</v>
      </c>
      <c r="E123" s="55"/>
      <c r="F123" s="56">
        <f>F124</f>
        <v>171000</v>
      </c>
      <c r="G123" s="56">
        <f t="shared" si="7"/>
        <v>0</v>
      </c>
      <c r="H123" s="56">
        <f t="shared" ref="H123:I125" si="12">H124</f>
        <v>171000</v>
      </c>
      <c r="I123" s="56">
        <f t="shared" si="12"/>
        <v>0</v>
      </c>
      <c r="J123" s="56">
        <f t="shared" si="8"/>
        <v>0</v>
      </c>
      <c r="K123" s="56">
        <f>K124</f>
        <v>0</v>
      </c>
    </row>
    <row r="124" spans="1:11" ht="22.5" x14ac:dyDescent="0.2">
      <c r="A124" s="53" t="s">
        <v>154</v>
      </c>
      <c r="B124" s="54" t="s">
        <v>196</v>
      </c>
      <c r="C124" s="55" t="s">
        <v>183</v>
      </c>
      <c r="D124" s="55" t="s">
        <v>195</v>
      </c>
      <c r="E124" s="55" t="s">
        <v>155</v>
      </c>
      <c r="F124" s="56">
        <f>F125</f>
        <v>171000</v>
      </c>
      <c r="G124" s="56">
        <f t="shared" si="7"/>
        <v>0</v>
      </c>
      <c r="H124" s="56">
        <f t="shared" si="12"/>
        <v>171000</v>
      </c>
      <c r="I124" s="56">
        <f t="shared" si="12"/>
        <v>0</v>
      </c>
      <c r="J124" s="56">
        <f t="shared" si="8"/>
        <v>0</v>
      </c>
      <c r="K124" s="56">
        <f>K125</f>
        <v>0</v>
      </c>
    </row>
    <row r="125" spans="1:11" ht="22.5" x14ac:dyDescent="0.2">
      <c r="A125" s="53" t="s">
        <v>156</v>
      </c>
      <c r="B125" s="54" t="s">
        <v>196</v>
      </c>
      <c r="C125" s="55" t="s">
        <v>183</v>
      </c>
      <c r="D125" s="55" t="s">
        <v>195</v>
      </c>
      <c r="E125" s="55" t="s">
        <v>157</v>
      </c>
      <c r="F125" s="56">
        <f>F126</f>
        <v>171000</v>
      </c>
      <c r="G125" s="56">
        <f t="shared" si="7"/>
        <v>0</v>
      </c>
      <c r="H125" s="56">
        <f t="shared" si="12"/>
        <v>171000</v>
      </c>
      <c r="I125" s="56">
        <f t="shared" si="12"/>
        <v>0</v>
      </c>
      <c r="J125" s="56">
        <f t="shared" si="8"/>
        <v>0</v>
      </c>
      <c r="K125" s="56">
        <f>K126</f>
        <v>0</v>
      </c>
    </row>
    <row r="126" spans="1:11" ht="22.5" x14ac:dyDescent="0.2">
      <c r="A126" s="53" t="s">
        <v>160</v>
      </c>
      <c r="B126" s="54" t="s">
        <v>196</v>
      </c>
      <c r="C126" s="54" t="s">
        <v>183</v>
      </c>
      <c r="D126" s="54" t="s">
        <v>195</v>
      </c>
      <c r="E126" s="54" t="s">
        <v>161</v>
      </c>
      <c r="F126" s="56">
        <v>171000</v>
      </c>
      <c r="G126" s="56">
        <f t="shared" si="7"/>
        <v>0</v>
      </c>
      <c r="H126" s="56">
        <v>171000</v>
      </c>
      <c r="I126" s="56">
        <v>0</v>
      </c>
      <c r="J126" s="56">
        <f t="shared" si="8"/>
        <v>0</v>
      </c>
      <c r="K126" s="56">
        <v>0</v>
      </c>
    </row>
    <row r="127" spans="1:11" ht="56.25" x14ac:dyDescent="0.2">
      <c r="A127" s="53" t="s">
        <v>213</v>
      </c>
      <c r="B127" s="54" t="s">
        <v>196</v>
      </c>
      <c r="C127" s="55" t="s">
        <v>183</v>
      </c>
      <c r="D127" s="55" t="s">
        <v>214</v>
      </c>
      <c r="E127" s="55"/>
      <c r="F127" s="56">
        <f>F128</f>
        <v>1000000</v>
      </c>
      <c r="G127" s="56">
        <f t="shared" si="7"/>
        <v>0</v>
      </c>
      <c r="H127" s="56">
        <f>H128</f>
        <v>1000000</v>
      </c>
      <c r="I127" s="56">
        <f>I128</f>
        <v>1000000</v>
      </c>
      <c r="J127" s="56">
        <f t="shared" si="8"/>
        <v>0</v>
      </c>
      <c r="K127" s="56">
        <f>K128</f>
        <v>1000000</v>
      </c>
    </row>
    <row r="128" spans="1:11" x14ac:dyDescent="0.2">
      <c r="A128" s="53" t="s">
        <v>170</v>
      </c>
      <c r="B128" s="54" t="s">
        <v>196</v>
      </c>
      <c r="C128" s="55" t="s">
        <v>183</v>
      </c>
      <c r="D128" s="55" t="s">
        <v>214</v>
      </c>
      <c r="E128" s="55" t="s">
        <v>171</v>
      </c>
      <c r="F128" s="56">
        <f>F129</f>
        <v>1000000</v>
      </c>
      <c r="G128" s="56">
        <f t="shared" si="7"/>
        <v>0</v>
      </c>
      <c r="H128" s="56">
        <f>H129</f>
        <v>1000000</v>
      </c>
      <c r="I128" s="56">
        <f>I129</f>
        <v>1000000</v>
      </c>
      <c r="J128" s="56">
        <f t="shared" si="8"/>
        <v>0</v>
      </c>
      <c r="K128" s="56">
        <f>K129</f>
        <v>1000000</v>
      </c>
    </row>
    <row r="129" spans="1:11" ht="33.75" x14ac:dyDescent="0.2">
      <c r="A129" s="53" t="s">
        <v>215</v>
      </c>
      <c r="B129" s="54" t="s">
        <v>196</v>
      </c>
      <c r="C129" s="54" t="s">
        <v>183</v>
      </c>
      <c r="D129" s="54" t="s">
        <v>214</v>
      </c>
      <c r="E129" s="54" t="s">
        <v>216</v>
      </c>
      <c r="F129" s="56">
        <v>1000000</v>
      </c>
      <c r="G129" s="56">
        <f t="shared" si="7"/>
        <v>0</v>
      </c>
      <c r="H129" s="56">
        <v>1000000</v>
      </c>
      <c r="I129" s="56">
        <v>1000000</v>
      </c>
      <c r="J129" s="56">
        <f t="shared" si="8"/>
        <v>0</v>
      </c>
      <c r="K129" s="56">
        <v>1000000</v>
      </c>
    </row>
    <row r="130" spans="1:11" ht="21" x14ac:dyDescent="0.2">
      <c r="A130" s="58" t="s">
        <v>217</v>
      </c>
      <c r="B130" s="59" t="s">
        <v>196</v>
      </c>
      <c r="C130" s="60" t="s">
        <v>218</v>
      </c>
      <c r="D130" s="60"/>
      <c r="E130" s="60"/>
      <c r="F130" s="61">
        <f>F131+F142</f>
        <v>541000</v>
      </c>
      <c r="G130" s="61">
        <f t="shared" si="7"/>
        <v>0</v>
      </c>
      <c r="H130" s="61">
        <f>H131+H142</f>
        <v>541000</v>
      </c>
      <c r="I130" s="61">
        <f>I131+I142</f>
        <v>342000</v>
      </c>
      <c r="J130" s="61">
        <f t="shared" si="8"/>
        <v>0</v>
      </c>
      <c r="K130" s="61">
        <f>K131+K142</f>
        <v>342000</v>
      </c>
    </row>
    <row r="131" spans="1:11" ht="33.75" x14ac:dyDescent="0.2">
      <c r="A131" s="53" t="s">
        <v>219</v>
      </c>
      <c r="B131" s="54" t="s">
        <v>196</v>
      </c>
      <c r="C131" s="55" t="s">
        <v>220</v>
      </c>
      <c r="D131" s="55"/>
      <c r="E131" s="55"/>
      <c r="F131" s="56">
        <f>F132+F137</f>
        <v>281000</v>
      </c>
      <c r="G131" s="56">
        <f t="shared" si="7"/>
        <v>0</v>
      </c>
      <c r="H131" s="56">
        <f>H132+H137</f>
        <v>281000</v>
      </c>
      <c r="I131" s="56">
        <f>I132+I137</f>
        <v>281000</v>
      </c>
      <c r="J131" s="56">
        <f t="shared" si="8"/>
        <v>0</v>
      </c>
      <c r="K131" s="56">
        <f>K132+K137</f>
        <v>281000</v>
      </c>
    </row>
    <row r="132" spans="1:11" x14ac:dyDescent="0.2">
      <c r="A132" s="53" t="s">
        <v>221</v>
      </c>
      <c r="B132" s="54" t="s">
        <v>196</v>
      </c>
      <c r="C132" s="55" t="s">
        <v>220</v>
      </c>
      <c r="D132" s="55" t="s">
        <v>222</v>
      </c>
      <c r="E132" s="55"/>
      <c r="F132" s="56">
        <f>F133</f>
        <v>221000</v>
      </c>
      <c r="G132" s="56">
        <f t="shared" si="7"/>
        <v>0</v>
      </c>
      <c r="H132" s="56">
        <f t="shared" ref="H132:I135" si="13">H133</f>
        <v>221000</v>
      </c>
      <c r="I132" s="56">
        <f t="shared" si="13"/>
        <v>281000</v>
      </c>
      <c r="J132" s="56">
        <f t="shared" si="8"/>
        <v>0</v>
      </c>
      <c r="K132" s="56">
        <f>K133</f>
        <v>281000</v>
      </c>
    </row>
    <row r="133" spans="1:11" ht="22.5" x14ac:dyDescent="0.2">
      <c r="A133" s="53" t="s">
        <v>223</v>
      </c>
      <c r="B133" s="54" t="s">
        <v>196</v>
      </c>
      <c r="C133" s="55" t="s">
        <v>220</v>
      </c>
      <c r="D133" s="55" t="s">
        <v>224</v>
      </c>
      <c r="E133" s="55"/>
      <c r="F133" s="56">
        <f>F134</f>
        <v>221000</v>
      </c>
      <c r="G133" s="56">
        <f t="shared" si="7"/>
        <v>0</v>
      </c>
      <c r="H133" s="56">
        <f t="shared" si="13"/>
        <v>221000</v>
      </c>
      <c r="I133" s="56">
        <f t="shared" si="13"/>
        <v>281000</v>
      </c>
      <c r="J133" s="56">
        <f t="shared" si="8"/>
        <v>0</v>
      </c>
      <c r="K133" s="56">
        <f>K134</f>
        <v>281000</v>
      </c>
    </row>
    <row r="134" spans="1:11" ht="22.5" x14ac:dyDescent="0.2">
      <c r="A134" s="53" t="s">
        <v>154</v>
      </c>
      <c r="B134" s="54" t="s">
        <v>196</v>
      </c>
      <c r="C134" s="55" t="s">
        <v>220</v>
      </c>
      <c r="D134" s="55" t="s">
        <v>224</v>
      </c>
      <c r="E134" s="55" t="s">
        <v>155</v>
      </c>
      <c r="F134" s="56">
        <f>F135</f>
        <v>221000</v>
      </c>
      <c r="G134" s="56">
        <f t="shared" si="7"/>
        <v>0</v>
      </c>
      <c r="H134" s="56">
        <f t="shared" si="13"/>
        <v>221000</v>
      </c>
      <c r="I134" s="56">
        <f t="shared" si="13"/>
        <v>281000</v>
      </c>
      <c r="J134" s="56">
        <f t="shared" si="8"/>
        <v>0</v>
      </c>
      <c r="K134" s="56">
        <f>K135</f>
        <v>281000</v>
      </c>
    </row>
    <row r="135" spans="1:11" ht="22.5" x14ac:dyDescent="0.2">
      <c r="A135" s="53" t="s">
        <v>156</v>
      </c>
      <c r="B135" s="54" t="s">
        <v>196</v>
      </c>
      <c r="C135" s="55" t="s">
        <v>220</v>
      </c>
      <c r="D135" s="55" t="s">
        <v>224</v>
      </c>
      <c r="E135" s="55" t="s">
        <v>157</v>
      </c>
      <c r="F135" s="56">
        <f>F136</f>
        <v>221000</v>
      </c>
      <c r="G135" s="56">
        <f t="shared" si="7"/>
        <v>0</v>
      </c>
      <c r="H135" s="56">
        <f t="shared" si="13"/>
        <v>221000</v>
      </c>
      <c r="I135" s="56">
        <f t="shared" si="13"/>
        <v>281000</v>
      </c>
      <c r="J135" s="56">
        <f t="shared" si="8"/>
        <v>0</v>
      </c>
      <c r="K135" s="56">
        <f>K136</f>
        <v>281000</v>
      </c>
    </row>
    <row r="136" spans="1:11" ht="22.5" x14ac:dyDescent="0.2">
      <c r="A136" s="53" t="s">
        <v>160</v>
      </c>
      <c r="B136" s="54" t="s">
        <v>196</v>
      </c>
      <c r="C136" s="54" t="s">
        <v>220</v>
      </c>
      <c r="D136" s="54" t="s">
        <v>224</v>
      </c>
      <c r="E136" s="54" t="s">
        <v>161</v>
      </c>
      <c r="F136" s="56">
        <v>221000</v>
      </c>
      <c r="G136" s="56">
        <f t="shared" si="7"/>
        <v>0</v>
      </c>
      <c r="H136" s="56">
        <v>221000</v>
      </c>
      <c r="I136" s="56">
        <v>281000</v>
      </c>
      <c r="J136" s="56">
        <f t="shared" si="8"/>
        <v>0</v>
      </c>
      <c r="K136" s="56">
        <v>281000</v>
      </c>
    </row>
    <row r="137" spans="1:11" x14ac:dyDescent="0.2">
      <c r="A137" s="53" t="s">
        <v>190</v>
      </c>
      <c r="B137" s="54" t="s">
        <v>196</v>
      </c>
      <c r="C137" s="55" t="s">
        <v>220</v>
      </c>
      <c r="D137" s="55" t="s">
        <v>191</v>
      </c>
      <c r="E137" s="55"/>
      <c r="F137" s="56">
        <f>F138</f>
        <v>60000</v>
      </c>
      <c r="G137" s="56">
        <f t="shared" si="7"/>
        <v>0</v>
      </c>
      <c r="H137" s="56">
        <f t="shared" ref="H137:I140" si="14">H138</f>
        <v>60000</v>
      </c>
      <c r="I137" s="56">
        <f t="shared" si="14"/>
        <v>0</v>
      </c>
      <c r="J137" s="56">
        <f t="shared" si="8"/>
        <v>0</v>
      </c>
      <c r="K137" s="56">
        <f>K138</f>
        <v>0</v>
      </c>
    </row>
    <row r="138" spans="1:11" ht="33.75" x14ac:dyDescent="0.2">
      <c r="A138" s="53" t="s">
        <v>205</v>
      </c>
      <c r="B138" s="54" t="s">
        <v>196</v>
      </c>
      <c r="C138" s="55" t="s">
        <v>220</v>
      </c>
      <c r="D138" s="55" t="s">
        <v>206</v>
      </c>
      <c r="E138" s="55"/>
      <c r="F138" s="56">
        <f>F139</f>
        <v>60000</v>
      </c>
      <c r="G138" s="56">
        <f t="shared" si="7"/>
        <v>0</v>
      </c>
      <c r="H138" s="56">
        <f t="shared" si="14"/>
        <v>60000</v>
      </c>
      <c r="I138" s="56">
        <f t="shared" si="14"/>
        <v>0</v>
      </c>
      <c r="J138" s="56">
        <f t="shared" si="8"/>
        <v>0</v>
      </c>
      <c r="K138" s="56">
        <f>K139</f>
        <v>0</v>
      </c>
    </row>
    <row r="139" spans="1:11" ht="22.5" x14ac:dyDescent="0.2">
      <c r="A139" s="53" t="s">
        <v>154</v>
      </c>
      <c r="B139" s="54" t="s">
        <v>196</v>
      </c>
      <c r="C139" s="55" t="s">
        <v>220</v>
      </c>
      <c r="D139" s="55" t="s">
        <v>206</v>
      </c>
      <c r="E139" s="55" t="s">
        <v>155</v>
      </c>
      <c r="F139" s="56">
        <f>F140</f>
        <v>60000</v>
      </c>
      <c r="G139" s="56">
        <f t="shared" si="7"/>
        <v>0</v>
      </c>
      <c r="H139" s="56">
        <f t="shared" si="14"/>
        <v>60000</v>
      </c>
      <c r="I139" s="56">
        <f t="shared" si="14"/>
        <v>0</v>
      </c>
      <c r="J139" s="56">
        <f t="shared" si="8"/>
        <v>0</v>
      </c>
      <c r="K139" s="56">
        <f>K140</f>
        <v>0</v>
      </c>
    </row>
    <row r="140" spans="1:11" ht="22.5" x14ac:dyDescent="0.2">
      <c r="A140" s="53" t="s">
        <v>156</v>
      </c>
      <c r="B140" s="54" t="s">
        <v>196</v>
      </c>
      <c r="C140" s="55" t="s">
        <v>220</v>
      </c>
      <c r="D140" s="55" t="s">
        <v>206</v>
      </c>
      <c r="E140" s="55" t="s">
        <v>157</v>
      </c>
      <c r="F140" s="56">
        <f>F141</f>
        <v>60000</v>
      </c>
      <c r="G140" s="56">
        <f t="shared" ref="G140:G203" si="15">H140-F140</f>
        <v>0</v>
      </c>
      <c r="H140" s="56">
        <f t="shared" si="14"/>
        <v>60000</v>
      </c>
      <c r="I140" s="56">
        <f t="shared" si="14"/>
        <v>0</v>
      </c>
      <c r="J140" s="56">
        <f t="shared" ref="J140:J203" si="16">K140-I140</f>
        <v>0</v>
      </c>
      <c r="K140" s="56">
        <f>K141</f>
        <v>0</v>
      </c>
    </row>
    <row r="141" spans="1:11" ht="22.5" x14ac:dyDescent="0.2">
      <c r="A141" s="53" t="s">
        <v>160</v>
      </c>
      <c r="B141" s="54" t="s">
        <v>196</v>
      </c>
      <c r="C141" s="54" t="s">
        <v>220</v>
      </c>
      <c r="D141" s="54" t="s">
        <v>206</v>
      </c>
      <c r="E141" s="54" t="s">
        <v>161</v>
      </c>
      <c r="F141" s="56">
        <v>60000</v>
      </c>
      <c r="G141" s="56">
        <f t="shared" si="15"/>
        <v>0</v>
      </c>
      <c r="H141" s="56">
        <v>60000</v>
      </c>
      <c r="I141" s="56">
        <v>0</v>
      </c>
      <c r="J141" s="56">
        <f t="shared" si="16"/>
        <v>0</v>
      </c>
      <c r="K141" s="56">
        <v>0</v>
      </c>
    </row>
    <row r="142" spans="1:11" ht="22.5" x14ac:dyDescent="0.2">
      <c r="A142" s="53" t="s">
        <v>225</v>
      </c>
      <c r="B142" s="54" t="s">
        <v>196</v>
      </c>
      <c r="C142" s="55" t="s">
        <v>226</v>
      </c>
      <c r="D142" s="55"/>
      <c r="E142" s="55"/>
      <c r="F142" s="56">
        <f>F143+F149</f>
        <v>260000</v>
      </c>
      <c r="G142" s="56">
        <f t="shared" si="15"/>
        <v>0</v>
      </c>
      <c r="H142" s="56">
        <f>H143+H149</f>
        <v>260000</v>
      </c>
      <c r="I142" s="56">
        <f>I143+I149</f>
        <v>61000</v>
      </c>
      <c r="J142" s="56">
        <f t="shared" si="16"/>
        <v>0</v>
      </c>
      <c r="K142" s="56">
        <f>K143+K149</f>
        <v>61000</v>
      </c>
    </row>
    <row r="143" spans="1:11" x14ac:dyDescent="0.2">
      <c r="A143" s="53" t="s">
        <v>227</v>
      </c>
      <c r="B143" s="54" t="s">
        <v>196</v>
      </c>
      <c r="C143" s="55" t="s">
        <v>226</v>
      </c>
      <c r="D143" s="55" t="s">
        <v>228</v>
      </c>
      <c r="E143" s="55"/>
      <c r="F143" s="56">
        <f>F144</f>
        <v>234000</v>
      </c>
      <c r="G143" s="56">
        <f t="shared" si="15"/>
        <v>0</v>
      </c>
      <c r="H143" s="56">
        <f t="shared" ref="H143:I147" si="17">H144</f>
        <v>234000</v>
      </c>
      <c r="I143" s="56">
        <f t="shared" si="17"/>
        <v>55000</v>
      </c>
      <c r="J143" s="56">
        <f t="shared" si="16"/>
        <v>0</v>
      </c>
      <c r="K143" s="56">
        <f>K144</f>
        <v>55000</v>
      </c>
    </row>
    <row r="144" spans="1:11" ht="22.5" x14ac:dyDescent="0.2">
      <c r="A144" s="53" t="s">
        <v>229</v>
      </c>
      <c r="B144" s="54" t="s">
        <v>196</v>
      </c>
      <c r="C144" s="55" t="s">
        <v>226</v>
      </c>
      <c r="D144" s="55" t="s">
        <v>230</v>
      </c>
      <c r="E144" s="55"/>
      <c r="F144" s="56">
        <f>F145</f>
        <v>234000</v>
      </c>
      <c r="G144" s="56">
        <f t="shared" si="15"/>
        <v>0</v>
      </c>
      <c r="H144" s="56">
        <f t="shared" si="17"/>
        <v>234000</v>
      </c>
      <c r="I144" s="56">
        <f t="shared" si="17"/>
        <v>55000</v>
      </c>
      <c r="J144" s="56">
        <f t="shared" si="16"/>
        <v>0</v>
      </c>
      <c r="K144" s="56">
        <f>K145</f>
        <v>55000</v>
      </c>
    </row>
    <row r="145" spans="1:11" x14ac:dyDescent="0.2">
      <c r="A145" s="53" t="s">
        <v>231</v>
      </c>
      <c r="B145" s="54" t="s">
        <v>196</v>
      </c>
      <c r="C145" s="55" t="s">
        <v>226</v>
      </c>
      <c r="D145" s="55" t="s">
        <v>232</v>
      </c>
      <c r="E145" s="55"/>
      <c r="F145" s="56">
        <f>F146</f>
        <v>234000</v>
      </c>
      <c r="G145" s="56">
        <f t="shared" si="15"/>
        <v>0</v>
      </c>
      <c r="H145" s="56">
        <f t="shared" si="17"/>
        <v>234000</v>
      </c>
      <c r="I145" s="56">
        <f t="shared" si="17"/>
        <v>55000</v>
      </c>
      <c r="J145" s="56">
        <f t="shared" si="16"/>
        <v>0</v>
      </c>
      <c r="K145" s="56">
        <f>K146</f>
        <v>55000</v>
      </c>
    </row>
    <row r="146" spans="1:11" ht="22.5" x14ac:dyDescent="0.2">
      <c r="A146" s="53" t="s">
        <v>154</v>
      </c>
      <c r="B146" s="54" t="s">
        <v>196</v>
      </c>
      <c r="C146" s="55" t="s">
        <v>226</v>
      </c>
      <c r="D146" s="55" t="s">
        <v>232</v>
      </c>
      <c r="E146" s="55" t="s">
        <v>155</v>
      </c>
      <c r="F146" s="56">
        <f>F147</f>
        <v>234000</v>
      </c>
      <c r="G146" s="56">
        <f t="shared" si="15"/>
        <v>0</v>
      </c>
      <c r="H146" s="56">
        <f t="shared" si="17"/>
        <v>234000</v>
      </c>
      <c r="I146" s="56">
        <f t="shared" si="17"/>
        <v>55000</v>
      </c>
      <c r="J146" s="56">
        <f t="shared" si="16"/>
        <v>0</v>
      </c>
      <c r="K146" s="56">
        <f>K147</f>
        <v>55000</v>
      </c>
    </row>
    <row r="147" spans="1:11" ht="22.5" x14ac:dyDescent="0.2">
      <c r="A147" s="53" t="s">
        <v>156</v>
      </c>
      <c r="B147" s="54" t="s">
        <v>196</v>
      </c>
      <c r="C147" s="55" t="s">
        <v>226</v>
      </c>
      <c r="D147" s="55" t="s">
        <v>232</v>
      </c>
      <c r="E147" s="55" t="s">
        <v>157</v>
      </c>
      <c r="F147" s="56">
        <f>F148</f>
        <v>234000</v>
      </c>
      <c r="G147" s="56">
        <f t="shared" si="15"/>
        <v>0</v>
      </c>
      <c r="H147" s="56">
        <f t="shared" si="17"/>
        <v>234000</v>
      </c>
      <c r="I147" s="56">
        <f t="shared" si="17"/>
        <v>55000</v>
      </c>
      <c r="J147" s="56">
        <f t="shared" si="16"/>
        <v>0</v>
      </c>
      <c r="K147" s="56">
        <f>K148</f>
        <v>55000</v>
      </c>
    </row>
    <row r="148" spans="1:11" ht="22.5" x14ac:dyDescent="0.2">
      <c r="A148" s="53" t="s">
        <v>160</v>
      </c>
      <c r="B148" s="54" t="s">
        <v>196</v>
      </c>
      <c r="C148" s="54" t="s">
        <v>226</v>
      </c>
      <c r="D148" s="54" t="s">
        <v>232</v>
      </c>
      <c r="E148" s="54" t="s">
        <v>161</v>
      </c>
      <c r="F148" s="56">
        <v>234000</v>
      </c>
      <c r="G148" s="56">
        <f t="shared" si="15"/>
        <v>0</v>
      </c>
      <c r="H148" s="56">
        <v>234000</v>
      </c>
      <c r="I148" s="56">
        <v>55000</v>
      </c>
      <c r="J148" s="56">
        <f t="shared" si="16"/>
        <v>0</v>
      </c>
      <c r="K148" s="56">
        <v>55000</v>
      </c>
    </row>
    <row r="149" spans="1:11" x14ac:dyDescent="0.2">
      <c r="A149" s="53" t="s">
        <v>190</v>
      </c>
      <c r="B149" s="54" t="s">
        <v>196</v>
      </c>
      <c r="C149" s="55" t="s">
        <v>226</v>
      </c>
      <c r="D149" s="55" t="s">
        <v>191</v>
      </c>
      <c r="E149" s="55"/>
      <c r="F149" s="56">
        <f>F150</f>
        <v>26000</v>
      </c>
      <c r="G149" s="56">
        <f t="shared" si="15"/>
        <v>0</v>
      </c>
      <c r="H149" s="56">
        <f>H150</f>
        <v>26000</v>
      </c>
      <c r="I149" s="56">
        <f>I150</f>
        <v>6000</v>
      </c>
      <c r="J149" s="56">
        <f t="shared" si="16"/>
        <v>0</v>
      </c>
      <c r="K149" s="56">
        <f>K150</f>
        <v>6000</v>
      </c>
    </row>
    <row r="150" spans="1:11" ht="33.75" x14ac:dyDescent="0.2">
      <c r="A150" s="53" t="s">
        <v>233</v>
      </c>
      <c r="B150" s="54" t="s">
        <v>196</v>
      </c>
      <c r="C150" s="55" t="s">
        <v>226</v>
      </c>
      <c r="D150" s="55" t="s">
        <v>234</v>
      </c>
      <c r="E150" s="55"/>
      <c r="F150" s="56">
        <v>26000</v>
      </c>
      <c r="G150" s="56">
        <f t="shared" si="15"/>
        <v>0</v>
      </c>
      <c r="H150" s="56">
        <v>26000</v>
      </c>
      <c r="I150" s="56">
        <v>6000</v>
      </c>
      <c r="J150" s="56">
        <f t="shared" si="16"/>
        <v>0</v>
      </c>
      <c r="K150" s="56">
        <f>K151</f>
        <v>6000</v>
      </c>
    </row>
    <row r="151" spans="1:11" ht="22.5" x14ac:dyDescent="0.2">
      <c r="A151" s="53" t="s">
        <v>154</v>
      </c>
      <c r="B151" s="54" t="s">
        <v>196</v>
      </c>
      <c r="C151" s="55" t="s">
        <v>226</v>
      </c>
      <c r="D151" s="55" t="s">
        <v>234</v>
      </c>
      <c r="E151" s="55" t="s">
        <v>155</v>
      </c>
      <c r="F151" s="56">
        <f>F152</f>
        <v>26000</v>
      </c>
      <c r="G151" s="56">
        <f t="shared" si="15"/>
        <v>0</v>
      </c>
      <c r="H151" s="56">
        <f>H152</f>
        <v>26000</v>
      </c>
      <c r="I151" s="56">
        <f>I152</f>
        <v>6000</v>
      </c>
      <c r="J151" s="56">
        <f t="shared" si="16"/>
        <v>0</v>
      </c>
      <c r="K151" s="56">
        <f>K152</f>
        <v>6000</v>
      </c>
    </row>
    <row r="152" spans="1:11" ht="22.5" x14ac:dyDescent="0.2">
      <c r="A152" s="53" t="s">
        <v>156</v>
      </c>
      <c r="B152" s="54" t="s">
        <v>196</v>
      </c>
      <c r="C152" s="55" t="s">
        <v>226</v>
      </c>
      <c r="D152" s="55" t="s">
        <v>234</v>
      </c>
      <c r="E152" s="55" t="s">
        <v>157</v>
      </c>
      <c r="F152" s="56">
        <f>F153</f>
        <v>26000</v>
      </c>
      <c r="G152" s="56">
        <f t="shared" si="15"/>
        <v>0</v>
      </c>
      <c r="H152" s="56">
        <f>H153</f>
        <v>26000</v>
      </c>
      <c r="I152" s="56">
        <f>I153</f>
        <v>6000</v>
      </c>
      <c r="J152" s="56">
        <f t="shared" si="16"/>
        <v>0</v>
      </c>
      <c r="K152" s="56">
        <f>K153</f>
        <v>6000</v>
      </c>
    </row>
    <row r="153" spans="1:11" ht="22.5" x14ac:dyDescent="0.2">
      <c r="A153" s="53" t="s">
        <v>160</v>
      </c>
      <c r="B153" s="54" t="s">
        <v>196</v>
      </c>
      <c r="C153" s="54" t="s">
        <v>226</v>
      </c>
      <c r="D153" s="54" t="s">
        <v>234</v>
      </c>
      <c r="E153" s="54" t="s">
        <v>161</v>
      </c>
      <c r="F153" s="56">
        <v>26000</v>
      </c>
      <c r="G153" s="56">
        <f t="shared" si="15"/>
        <v>0</v>
      </c>
      <c r="H153" s="56">
        <v>26000</v>
      </c>
      <c r="I153" s="56">
        <v>6000</v>
      </c>
      <c r="J153" s="56">
        <f t="shared" si="16"/>
        <v>0</v>
      </c>
      <c r="K153" s="56">
        <v>6000</v>
      </c>
    </row>
    <row r="154" spans="1:11" x14ac:dyDescent="0.2">
      <c r="A154" s="58" t="s">
        <v>235</v>
      </c>
      <c r="B154" s="59" t="s">
        <v>196</v>
      </c>
      <c r="C154" s="60" t="s">
        <v>236</v>
      </c>
      <c r="D154" s="60"/>
      <c r="E154" s="60"/>
      <c r="F154" s="61">
        <f>F155+F160</f>
        <v>22734900</v>
      </c>
      <c r="G154" s="61">
        <f t="shared" si="15"/>
        <v>0</v>
      </c>
      <c r="H154" s="61">
        <f>H155+H160</f>
        <v>22734900</v>
      </c>
      <c r="I154" s="61">
        <f>I155+I160</f>
        <v>18910900</v>
      </c>
      <c r="J154" s="61">
        <f t="shared" si="16"/>
        <v>0</v>
      </c>
      <c r="K154" s="61">
        <f>K155+K160</f>
        <v>18910900</v>
      </c>
    </row>
    <row r="155" spans="1:11" x14ac:dyDescent="0.2">
      <c r="A155" s="53" t="s">
        <v>237</v>
      </c>
      <c r="B155" s="54" t="s">
        <v>196</v>
      </c>
      <c r="C155" s="55" t="s">
        <v>238</v>
      </c>
      <c r="D155" s="55"/>
      <c r="E155" s="55"/>
      <c r="F155" s="56">
        <f>F156</f>
        <v>15054000</v>
      </c>
      <c r="G155" s="56">
        <f t="shared" si="15"/>
        <v>0</v>
      </c>
      <c r="H155" s="56">
        <f t="shared" ref="H155:I158" si="18">H156</f>
        <v>15054000</v>
      </c>
      <c r="I155" s="56">
        <f t="shared" si="18"/>
        <v>11450000</v>
      </c>
      <c r="J155" s="56">
        <f t="shared" si="16"/>
        <v>0</v>
      </c>
      <c r="K155" s="56">
        <f>K156</f>
        <v>11450000</v>
      </c>
    </row>
    <row r="156" spans="1:11" x14ac:dyDescent="0.2">
      <c r="A156" s="53" t="s">
        <v>227</v>
      </c>
      <c r="B156" s="54" t="s">
        <v>196</v>
      </c>
      <c r="C156" s="55" t="s">
        <v>238</v>
      </c>
      <c r="D156" s="55" t="s">
        <v>228</v>
      </c>
      <c r="E156" s="55"/>
      <c r="F156" s="56">
        <f>F157</f>
        <v>15054000</v>
      </c>
      <c r="G156" s="56">
        <f t="shared" si="15"/>
        <v>0</v>
      </c>
      <c r="H156" s="56">
        <f t="shared" si="18"/>
        <v>15054000</v>
      </c>
      <c r="I156" s="56">
        <f t="shared" si="18"/>
        <v>11450000</v>
      </c>
      <c r="J156" s="56">
        <f t="shared" si="16"/>
        <v>0</v>
      </c>
      <c r="K156" s="56">
        <f>K157</f>
        <v>11450000</v>
      </c>
    </row>
    <row r="157" spans="1:11" ht="45" x14ac:dyDescent="0.2">
      <c r="A157" s="53" t="s">
        <v>239</v>
      </c>
      <c r="B157" s="54" t="s">
        <v>196</v>
      </c>
      <c r="C157" s="55" t="s">
        <v>238</v>
      </c>
      <c r="D157" s="55" t="s">
        <v>240</v>
      </c>
      <c r="E157" s="55"/>
      <c r="F157" s="56">
        <f>F158</f>
        <v>15054000</v>
      </c>
      <c r="G157" s="56">
        <f t="shared" si="15"/>
        <v>0</v>
      </c>
      <c r="H157" s="56">
        <f t="shared" si="18"/>
        <v>15054000</v>
      </c>
      <c r="I157" s="56">
        <f t="shared" si="18"/>
        <v>11450000</v>
      </c>
      <c r="J157" s="56">
        <f t="shared" si="16"/>
        <v>0</v>
      </c>
      <c r="K157" s="56">
        <f>K158</f>
        <v>11450000</v>
      </c>
    </row>
    <row r="158" spans="1:11" x14ac:dyDescent="0.2">
      <c r="A158" s="53" t="s">
        <v>170</v>
      </c>
      <c r="B158" s="54" t="s">
        <v>196</v>
      </c>
      <c r="C158" s="55" t="s">
        <v>238</v>
      </c>
      <c r="D158" s="55" t="s">
        <v>240</v>
      </c>
      <c r="E158" s="55" t="s">
        <v>171</v>
      </c>
      <c r="F158" s="56">
        <f>F159</f>
        <v>15054000</v>
      </c>
      <c r="G158" s="56">
        <f t="shared" si="15"/>
        <v>0</v>
      </c>
      <c r="H158" s="56">
        <f t="shared" si="18"/>
        <v>15054000</v>
      </c>
      <c r="I158" s="56">
        <f t="shared" si="18"/>
        <v>11450000</v>
      </c>
      <c r="J158" s="56">
        <f t="shared" si="16"/>
        <v>0</v>
      </c>
      <c r="K158" s="56">
        <f>K159</f>
        <v>11450000</v>
      </c>
    </row>
    <row r="159" spans="1:11" ht="33.75" x14ac:dyDescent="0.2">
      <c r="A159" s="53" t="s">
        <v>215</v>
      </c>
      <c r="B159" s="54" t="s">
        <v>196</v>
      </c>
      <c r="C159" s="54" t="s">
        <v>238</v>
      </c>
      <c r="D159" s="54" t="s">
        <v>240</v>
      </c>
      <c r="E159" s="54" t="s">
        <v>216</v>
      </c>
      <c r="F159" s="56">
        <v>15054000</v>
      </c>
      <c r="G159" s="56">
        <f t="shared" si="15"/>
        <v>0</v>
      </c>
      <c r="H159" s="56">
        <v>15054000</v>
      </c>
      <c r="I159" s="56">
        <v>11450000</v>
      </c>
      <c r="J159" s="56">
        <f t="shared" si="16"/>
        <v>0</v>
      </c>
      <c r="K159" s="56">
        <v>11450000</v>
      </c>
    </row>
    <row r="160" spans="1:11" x14ac:dyDescent="0.2">
      <c r="A160" s="53" t="s">
        <v>241</v>
      </c>
      <c r="B160" s="54" t="s">
        <v>196</v>
      </c>
      <c r="C160" s="55" t="s">
        <v>242</v>
      </c>
      <c r="D160" s="55"/>
      <c r="E160" s="55"/>
      <c r="F160" s="56">
        <f>F161+F171+F175</f>
        <v>7680900</v>
      </c>
      <c r="G160" s="56">
        <f t="shared" si="15"/>
        <v>0</v>
      </c>
      <c r="H160" s="56">
        <f>H161+H171+H175</f>
        <v>7680900</v>
      </c>
      <c r="I160" s="56">
        <f>I161+I171+I175</f>
        <v>7460900</v>
      </c>
      <c r="J160" s="56">
        <f t="shared" si="16"/>
        <v>0</v>
      </c>
      <c r="K160" s="56">
        <f>K161+K171+K175</f>
        <v>7460900</v>
      </c>
    </row>
    <row r="161" spans="1:11" ht="33.75" x14ac:dyDescent="0.2">
      <c r="A161" s="53" t="s">
        <v>138</v>
      </c>
      <c r="B161" s="54" t="s">
        <v>196</v>
      </c>
      <c r="C161" s="55" t="s">
        <v>242</v>
      </c>
      <c r="D161" s="55" t="s">
        <v>139</v>
      </c>
      <c r="E161" s="55"/>
      <c r="F161" s="56">
        <f>F162</f>
        <v>3480900</v>
      </c>
      <c r="G161" s="56">
        <f t="shared" si="15"/>
        <v>0</v>
      </c>
      <c r="H161" s="56">
        <f>H162</f>
        <v>3480900</v>
      </c>
      <c r="I161" s="56">
        <f>I162</f>
        <v>3480900</v>
      </c>
      <c r="J161" s="56">
        <f t="shared" si="16"/>
        <v>0</v>
      </c>
      <c r="K161" s="56">
        <f>K162</f>
        <v>3480900</v>
      </c>
    </row>
    <row r="162" spans="1:11" x14ac:dyDescent="0.2">
      <c r="A162" s="53" t="s">
        <v>150</v>
      </c>
      <c r="B162" s="54" t="s">
        <v>196</v>
      </c>
      <c r="C162" s="55" t="s">
        <v>242</v>
      </c>
      <c r="D162" s="55" t="s">
        <v>151</v>
      </c>
      <c r="E162" s="55"/>
      <c r="F162" s="56">
        <f>F163+F167</f>
        <v>3480900</v>
      </c>
      <c r="G162" s="56">
        <f t="shared" si="15"/>
        <v>0</v>
      </c>
      <c r="H162" s="56">
        <f>H163+H167</f>
        <v>3480900</v>
      </c>
      <c r="I162" s="56">
        <f>I163+I167</f>
        <v>3480900</v>
      </c>
      <c r="J162" s="56">
        <f t="shared" si="16"/>
        <v>0</v>
      </c>
      <c r="K162" s="56">
        <f>K163+K167</f>
        <v>3480900</v>
      </c>
    </row>
    <row r="163" spans="1:11" ht="56.25" x14ac:dyDescent="0.2">
      <c r="A163" s="53" t="s">
        <v>142</v>
      </c>
      <c r="B163" s="54" t="s">
        <v>196</v>
      </c>
      <c r="C163" s="55" t="s">
        <v>242</v>
      </c>
      <c r="D163" s="55" t="s">
        <v>151</v>
      </c>
      <c r="E163" s="55" t="s">
        <v>143</v>
      </c>
      <c r="F163" s="56">
        <f>F164</f>
        <v>2708300</v>
      </c>
      <c r="G163" s="56">
        <f t="shared" si="15"/>
        <v>0</v>
      </c>
      <c r="H163" s="56">
        <f>H164</f>
        <v>2708300</v>
      </c>
      <c r="I163" s="56">
        <f>I164</f>
        <v>2708300</v>
      </c>
      <c r="J163" s="56">
        <f t="shared" si="16"/>
        <v>0</v>
      </c>
      <c r="K163" s="56">
        <f>K164</f>
        <v>2708300</v>
      </c>
    </row>
    <row r="164" spans="1:11" ht="22.5" x14ac:dyDescent="0.2">
      <c r="A164" s="53" t="s">
        <v>144</v>
      </c>
      <c r="B164" s="54" t="s">
        <v>196</v>
      </c>
      <c r="C164" s="55" t="s">
        <v>242</v>
      </c>
      <c r="D164" s="55" t="s">
        <v>151</v>
      </c>
      <c r="E164" s="55" t="s">
        <v>145</v>
      </c>
      <c r="F164" s="56">
        <f>F165+F166</f>
        <v>2708300</v>
      </c>
      <c r="G164" s="56">
        <f t="shared" si="15"/>
        <v>0</v>
      </c>
      <c r="H164" s="56">
        <f>H165+H166</f>
        <v>2708300</v>
      </c>
      <c r="I164" s="56">
        <f>I165+I166</f>
        <v>2708300</v>
      </c>
      <c r="J164" s="56">
        <f t="shared" si="16"/>
        <v>0</v>
      </c>
      <c r="K164" s="56">
        <f>K165+K166</f>
        <v>2708300</v>
      </c>
    </row>
    <row r="165" spans="1:11" x14ac:dyDescent="0.2">
      <c r="A165" s="53" t="s">
        <v>146</v>
      </c>
      <c r="B165" s="54" t="s">
        <v>196</v>
      </c>
      <c r="C165" s="54" t="s">
        <v>242</v>
      </c>
      <c r="D165" s="54" t="s">
        <v>151</v>
      </c>
      <c r="E165" s="54" t="s">
        <v>147</v>
      </c>
      <c r="F165" s="56">
        <v>2488300</v>
      </c>
      <c r="G165" s="56">
        <f t="shared" si="15"/>
        <v>0</v>
      </c>
      <c r="H165" s="56">
        <v>2488300</v>
      </c>
      <c r="I165" s="56">
        <v>2488300</v>
      </c>
      <c r="J165" s="56">
        <f t="shared" si="16"/>
        <v>0</v>
      </c>
      <c r="K165" s="56">
        <v>2488300</v>
      </c>
    </row>
    <row r="166" spans="1:11" ht="22.5" x14ac:dyDescent="0.2">
      <c r="A166" s="53" t="s">
        <v>152</v>
      </c>
      <c r="B166" s="54" t="s">
        <v>196</v>
      </c>
      <c r="C166" s="54" t="s">
        <v>242</v>
      </c>
      <c r="D166" s="54" t="s">
        <v>151</v>
      </c>
      <c r="E166" s="54" t="s">
        <v>153</v>
      </c>
      <c r="F166" s="56">
        <v>220000</v>
      </c>
      <c r="G166" s="56">
        <f t="shared" si="15"/>
        <v>0</v>
      </c>
      <c r="H166" s="56">
        <v>220000</v>
      </c>
      <c r="I166" s="56">
        <v>220000</v>
      </c>
      <c r="J166" s="56">
        <f t="shared" si="16"/>
        <v>0</v>
      </c>
      <c r="K166" s="56">
        <v>220000</v>
      </c>
    </row>
    <row r="167" spans="1:11" ht="22.5" x14ac:dyDescent="0.2">
      <c r="A167" s="53" t="s">
        <v>154</v>
      </c>
      <c r="B167" s="54" t="s">
        <v>196</v>
      </c>
      <c r="C167" s="55" t="s">
        <v>242</v>
      </c>
      <c r="D167" s="55" t="s">
        <v>151</v>
      </c>
      <c r="E167" s="55" t="s">
        <v>155</v>
      </c>
      <c r="F167" s="56">
        <f>F168</f>
        <v>772600</v>
      </c>
      <c r="G167" s="56">
        <f t="shared" si="15"/>
        <v>0</v>
      </c>
      <c r="H167" s="56">
        <f>H168</f>
        <v>772600</v>
      </c>
      <c r="I167" s="56">
        <f>I168</f>
        <v>772600</v>
      </c>
      <c r="J167" s="56">
        <f t="shared" si="16"/>
        <v>0</v>
      </c>
      <c r="K167" s="56">
        <f>K168</f>
        <v>772600</v>
      </c>
    </row>
    <row r="168" spans="1:11" ht="22.5" x14ac:dyDescent="0.2">
      <c r="A168" s="53" t="s">
        <v>156</v>
      </c>
      <c r="B168" s="54" t="s">
        <v>196</v>
      </c>
      <c r="C168" s="55" t="s">
        <v>242</v>
      </c>
      <c r="D168" s="55" t="s">
        <v>151</v>
      </c>
      <c r="E168" s="55" t="s">
        <v>157</v>
      </c>
      <c r="F168" s="56">
        <f>F169+F170</f>
        <v>772600</v>
      </c>
      <c r="G168" s="56">
        <f t="shared" si="15"/>
        <v>0</v>
      </c>
      <c r="H168" s="56">
        <f>H169+H170</f>
        <v>772600</v>
      </c>
      <c r="I168" s="56">
        <f>I169+I170</f>
        <v>772600</v>
      </c>
      <c r="J168" s="56">
        <f t="shared" si="16"/>
        <v>0</v>
      </c>
      <c r="K168" s="56">
        <f>K169+K170</f>
        <v>772600</v>
      </c>
    </row>
    <row r="169" spans="1:11" ht="22.5" x14ac:dyDescent="0.2">
      <c r="A169" s="53" t="s">
        <v>158</v>
      </c>
      <c r="B169" s="54" t="s">
        <v>196</v>
      </c>
      <c r="C169" s="54" t="s">
        <v>242</v>
      </c>
      <c r="D169" s="54" t="s">
        <v>151</v>
      </c>
      <c r="E169" s="54" t="s">
        <v>159</v>
      </c>
      <c r="F169" s="56">
        <v>270000</v>
      </c>
      <c r="G169" s="56">
        <f t="shared" si="15"/>
        <v>0</v>
      </c>
      <c r="H169" s="56">
        <v>270000</v>
      </c>
      <c r="I169" s="56">
        <v>270000</v>
      </c>
      <c r="J169" s="56">
        <f t="shared" si="16"/>
        <v>0</v>
      </c>
      <c r="K169" s="56">
        <v>270000</v>
      </c>
    </row>
    <row r="170" spans="1:11" ht="22.5" x14ac:dyDescent="0.2">
      <c r="A170" s="53" t="s">
        <v>160</v>
      </c>
      <c r="B170" s="54" t="s">
        <v>196</v>
      </c>
      <c r="C170" s="54" t="s">
        <v>242</v>
      </c>
      <c r="D170" s="54" t="s">
        <v>151</v>
      </c>
      <c r="E170" s="54" t="s">
        <v>161</v>
      </c>
      <c r="F170" s="56">
        <v>502600</v>
      </c>
      <c r="G170" s="56">
        <f t="shared" si="15"/>
        <v>0</v>
      </c>
      <c r="H170" s="56">
        <v>502600</v>
      </c>
      <c r="I170" s="56">
        <v>502600</v>
      </c>
      <c r="J170" s="56">
        <f t="shared" si="16"/>
        <v>0</v>
      </c>
      <c r="K170" s="56">
        <v>502600</v>
      </c>
    </row>
    <row r="171" spans="1:11" x14ac:dyDescent="0.2">
      <c r="A171" s="53" t="s">
        <v>227</v>
      </c>
      <c r="B171" s="54" t="s">
        <v>196</v>
      </c>
      <c r="C171" s="55" t="s">
        <v>242</v>
      </c>
      <c r="D171" s="55" t="s">
        <v>228</v>
      </c>
      <c r="E171" s="55"/>
      <c r="F171" s="56">
        <f>F172</f>
        <v>700000</v>
      </c>
      <c r="G171" s="56">
        <f t="shared" si="15"/>
        <v>0</v>
      </c>
      <c r="H171" s="56">
        <f t="shared" ref="H171:I173" si="19">H172</f>
        <v>700000</v>
      </c>
      <c r="I171" s="56">
        <f t="shared" si="19"/>
        <v>480000</v>
      </c>
      <c r="J171" s="56">
        <f t="shared" si="16"/>
        <v>0</v>
      </c>
      <c r="K171" s="56">
        <f>K172</f>
        <v>480000</v>
      </c>
    </row>
    <row r="172" spans="1:11" ht="45" x14ac:dyDescent="0.2">
      <c r="A172" s="53" t="s">
        <v>239</v>
      </c>
      <c r="B172" s="54" t="s">
        <v>196</v>
      </c>
      <c r="C172" s="55" t="s">
        <v>242</v>
      </c>
      <c r="D172" s="55" t="s">
        <v>240</v>
      </c>
      <c r="E172" s="55"/>
      <c r="F172" s="56">
        <f>F173</f>
        <v>700000</v>
      </c>
      <c r="G172" s="56">
        <f t="shared" si="15"/>
        <v>0</v>
      </c>
      <c r="H172" s="56">
        <f t="shared" si="19"/>
        <v>700000</v>
      </c>
      <c r="I172" s="56">
        <f t="shared" si="19"/>
        <v>480000</v>
      </c>
      <c r="J172" s="56">
        <f t="shared" si="16"/>
        <v>0</v>
      </c>
      <c r="K172" s="56">
        <f>K173</f>
        <v>480000</v>
      </c>
    </row>
    <row r="173" spans="1:11" x14ac:dyDescent="0.2">
      <c r="A173" s="53" t="s">
        <v>170</v>
      </c>
      <c r="B173" s="54" t="s">
        <v>196</v>
      </c>
      <c r="C173" s="55" t="s">
        <v>242</v>
      </c>
      <c r="D173" s="55" t="s">
        <v>240</v>
      </c>
      <c r="E173" s="55" t="s">
        <v>171</v>
      </c>
      <c r="F173" s="56">
        <f>F174</f>
        <v>700000</v>
      </c>
      <c r="G173" s="56">
        <f t="shared" si="15"/>
        <v>0</v>
      </c>
      <c r="H173" s="56">
        <f t="shared" si="19"/>
        <v>700000</v>
      </c>
      <c r="I173" s="56">
        <f t="shared" si="19"/>
        <v>480000</v>
      </c>
      <c r="J173" s="56">
        <f t="shared" si="16"/>
        <v>0</v>
      </c>
      <c r="K173" s="56">
        <f>K174</f>
        <v>480000</v>
      </c>
    </row>
    <row r="174" spans="1:11" ht="33.75" x14ac:dyDescent="0.2">
      <c r="A174" s="53" t="s">
        <v>215</v>
      </c>
      <c r="B174" s="54" t="s">
        <v>196</v>
      </c>
      <c r="C174" s="54" t="s">
        <v>242</v>
      </c>
      <c r="D174" s="54" t="s">
        <v>240</v>
      </c>
      <c r="E174" s="54" t="s">
        <v>216</v>
      </c>
      <c r="F174" s="56">
        <v>700000</v>
      </c>
      <c r="G174" s="56">
        <f t="shared" si="15"/>
        <v>0</v>
      </c>
      <c r="H174" s="56">
        <v>700000</v>
      </c>
      <c r="I174" s="56">
        <v>480000</v>
      </c>
      <c r="J174" s="56">
        <f t="shared" si="16"/>
        <v>0</v>
      </c>
      <c r="K174" s="56">
        <v>480000</v>
      </c>
    </row>
    <row r="175" spans="1:11" x14ac:dyDescent="0.2">
      <c r="A175" s="53" t="s">
        <v>190</v>
      </c>
      <c r="B175" s="54" t="s">
        <v>196</v>
      </c>
      <c r="C175" s="55" t="s">
        <v>242</v>
      </c>
      <c r="D175" s="55" t="s">
        <v>191</v>
      </c>
      <c r="E175" s="55"/>
      <c r="F175" s="56">
        <f>F176</f>
        <v>3500000</v>
      </c>
      <c r="G175" s="56">
        <f t="shared" si="15"/>
        <v>0</v>
      </c>
      <c r="H175" s="56">
        <f>H176</f>
        <v>3500000</v>
      </c>
      <c r="I175" s="56">
        <f>I176</f>
        <v>3500000</v>
      </c>
      <c r="J175" s="56">
        <f t="shared" si="16"/>
        <v>0</v>
      </c>
      <c r="K175" s="56">
        <f>K176</f>
        <v>3500000</v>
      </c>
    </row>
    <row r="176" spans="1:11" ht="33.75" x14ac:dyDescent="0.2">
      <c r="A176" s="53" t="s">
        <v>243</v>
      </c>
      <c r="B176" s="54" t="s">
        <v>196</v>
      </c>
      <c r="C176" s="55" t="s">
        <v>242</v>
      </c>
      <c r="D176" s="55" t="s">
        <v>244</v>
      </c>
      <c r="E176" s="55"/>
      <c r="F176" s="56">
        <f>F177+F180</f>
        <v>3500000</v>
      </c>
      <c r="G176" s="56">
        <f t="shared" si="15"/>
        <v>0</v>
      </c>
      <c r="H176" s="56">
        <f>H177+H180</f>
        <v>3500000</v>
      </c>
      <c r="I176" s="56">
        <f>I177+I180</f>
        <v>3500000</v>
      </c>
      <c r="J176" s="56">
        <f t="shared" si="16"/>
        <v>0</v>
      </c>
      <c r="K176" s="56">
        <f>K177+K180</f>
        <v>3500000</v>
      </c>
    </row>
    <row r="177" spans="1:11" ht="22.5" x14ac:dyDescent="0.2">
      <c r="A177" s="53" t="s">
        <v>154</v>
      </c>
      <c r="B177" s="54" t="s">
        <v>196</v>
      </c>
      <c r="C177" s="55" t="s">
        <v>242</v>
      </c>
      <c r="D177" s="55" t="s">
        <v>244</v>
      </c>
      <c r="E177" s="55" t="s">
        <v>155</v>
      </c>
      <c r="F177" s="56">
        <f>F178</f>
        <v>1300000</v>
      </c>
      <c r="G177" s="56">
        <f t="shared" si="15"/>
        <v>0</v>
      </c>
      <c r="H177" s="56">
        <f>H178</f>
        <v>1300000</v>
      </c>
      <c r="I177" s="56">
        <f>I178</f>
        <v>1300000</v>
      </c>
      <c r="J177" s="56">
        <f t="shared" si="16"/>
        <v>0</v>
      </c>
      <c r="K177" s="56">
        <f>K178</f>
        <v>1300000</v>
      </c>
    </row>
    <row r="178" spans="1:11" ht="22.5" x14ac:dyDescent="0.2">
      <c r="A178" s="53" t="s">
        <v>156</v>
      </c>
      <c r="B178" s="54" t="s">
        <v>196</v>
      </c>
      <c r="C178" s="55" t="s">
        <v>242</v>
      </c>
      <c r="D178" s="55" t="s">
        <v>244</v>
      </c>
      <c r="E178" s="55" t="s">
        <v>157</v>
      </c>
      <c r="F178" s="56">
        <f>F179</f>
        <v>1300000</v>
      </c>
      <c r="G178" s="56">
        <f t="shared" si="15"/>
        <v>0</v>
      </c>
      <c r="H178" s="56">
        <f>H179</f>
        <v>1300000</v>
      </c>
      <c r="I178" s="56">
        <f>I179</f>
        <v>1300000</v>
      </c>
      <c r="J178" s="56">
        <f t="shared" si="16"/>
        <v>0</v>
      </c>
      <c r="K178" s="56">
        <f>K179</f>
        <v>1300000</v>
      </c>
    </row>
    <row r="179" spans="1:11" ht="22.5" x14ac:dyDescent="0.2">
      <c r="A179" s="53" t="s">
        <v>160</v>
      </c>
      <c r="B179" s="54" t="s">
        <v>196</v>
      </c>
      <c r="C179" s="54" t="s">
        <v>242</v>
      </c>
      <c r="D179" s="54" t="s">
        <v>244</v>
      </c>
      <c r="E179" s="54" t="s">
        <v>161</v>
      </c>
      <c r="F179" s="56">
        <v>1300000</v>
      </c>
      <c r="G179" s="56">
        <f t="shared" si="15"/>
        <v>0</v>
      </c>
      <c r="H179" s="56">
        <v>1300000</v>
      </c>
      <c r="I179" s="56">
        <v>1300000</v>
      </c>
      <c r="J179" s="56">
        <f t="shared" si="16"/>
        <v>0</v>
      </c>
      <c r="K179" s="56">
        <v>1300000</v>
      </c>
    </row>
    <row r="180" spans="1:11" x14ac:dyDescent="0.2">
      <c r="A180" s="53" t="s">
        <v>170</v>
      </c>
      <c r="B180" s="54" t="s">
        <v>196</v>
      </c>
      <c r="C180" s="55" t="s">
        <v>242</v>
      </c>
      <c r="D180" s="55" t="s">
        <v>244</v>
      </c>
      <c r="E180" s="55" t="s">
        <v>171</v>
      </c>
      <c r="F180" s="56">
        <f>F181</f>
        <v>2200000</v>
      </c>
      <c r="G180" s="56">
        <f t="shared" si="15"/>
        <v>0</v>
      </c>
      <c r="H180" s="56">
        <f>H181</f>
        <v>2200000</v>
      </c>
      <c r="I180" s="56">
        <f>I181</f>
        <v>2200000</v>
      </c>
      <c r="J180" s="56">
        <f t="shared" si="16"/>
        <v>0</v>
      </c>
      <c r="K180" s="56">
        <f>K181</f>
        <v>2200000</v>
      </c>
    </row>
    <row r="181" spans="1:11" ht="33.75" x14ac:dyDescent="0.2">
      <c r="A181" s="53" t="s">
        <v>215</v>
      </c>
      <c r="B181" s="54" t="s">
        <v>196</v>
      </c>
      <c r="C181" s="54" t="s">
        <v>242</v>
      </c>
      <c r="D181" s="54" t="s">
        <v>244</v>
      </c>
      <c r="E181" s="54" t="s">
        <v>216</v>
      </c>
      <c r="F181" s="56">
        <v>2200000</v>
      </c>
      <c r="G181" s="56">
        <f t="shared" si="15"/>
        <v>0</v>
      </c>
      <c r="H181" s="56">
        <v>2200000</v>
      </c>
      <c r="I181" s="56">
        <v>2200000</v>
      </c>
      <c r="J181" s="56">
        <f t="shared" si="16"/>
        <v>0</v>
      </c>
      <c r="K181" s="56">
        <v>2200000</v>
      </c>
    </row>
    <row r="182" spans="1:11" x14ac:dyDescent="0.2">
      <c r="A182" s="58" t="s">
        <v>245</v>
      </c>
      <c r="B182" s="59" t="s">
        <v>196</v>
      </c>
      <c r="C182" s="60" t="s">
        <v>246</v>
      </c>
      <c r="D182" s="60"/>
      <c r="E182" s="60"/>
      <c r="F182" s="61">
        <f t="shared" ref="F182:F187" si="20">F183</f>
        <v>5065200</v>
      </c>
      <c r="G182" s="61">
        <f t="shared" si="15"/>
        <v>0</v>
      </c>
      <c r="H182" s="61">
        <f t="shared" ref="H182:I187" si="21">H183</f>
        <v>5065200</v>
      </c>
      <c r="I182" s="61">
        <f t="shared" si="21"/>
        <v>5065200</v>
      </c>
      <c r="J182" s="61">
        <f t="shared" si="16"/>
        <v>0</v>
      </c>
      <c r="K182" s="61">
        <f t="shared" ref="K182:K187" si="22">K183</f>
        <v>5065200</v>
      </c>
    </row>
    <row r="183" spans="1:11" x14ac:dyDescent="0.2">
      <c r="A183" s="53" t="s">
        <v>247</v>
      </c>
      <c r="B183" s="54" t="s">
        <v>196</v>
      </c>
      <c r="C183" s="55" t="s">
        <v>248</v>
      </c>
      <c r="D183" s="55"/>
      <c r="E183" s="55"/>
      <c r="F183" s="56">
        <f t="shared" si="20"/>
        <v>5065200</v>
      </c>
      <c r="G183" s="56">
        <f t="shared" si="15"/>
        <v>0</v>
      </c>
      <c r="H183" s="56">
        <f t="shared" si="21"/>
        <v>5065200</v>
      </c>
      <c r="I183" s="56">
        <f t="shared" si="21"/>
        <v>5065200</v>
      </c>
      <c r="J183" s="56">
        <f t="shared" si="16"/>
        <v>0</v>
      </c>
      <c r="K183" s="56">
        <f t="shared" si="22"/>
        <v>5065200</v>
      </c>
    </row>
    <row r="184" spans="1:11" ht="22.5" x14ac:dyDescent="0.2">
      <c r="A184" s="53" t="s">
        <v>249</v>
      </c>
      <c r="B184" s="54" t="s">
        <v>196</v>
      </c>
      <c r="C184" s="55" t="s">
        <v>248</v>
      </c>
      <c r="D184" s="55" t="s">
        <v>250</v>
      </c>
      <c r="E184" s="55"/>
      <c r="F184" s="56">
        <f t="shared" si="20"/>
        <v>5065200</v>
      </c>
      <c r="G184" s="56">
        <f t="shared" si="15"/>
        <v>0</v>
      </c>
      <c r="H184" s="56">
        <f t="shared" si="21"/>
        <v>5065200</v>
      </c>
      <c r="I184" s="56">
        <f t="shared" si="21"/>
        <v>5065200</v>
      </c>
      <c r="J184" s="56">
        <f t="shared" si="16"/>
        <v>0</v>
      </c>
      <c r="K184" s="56">
        <f t="shared" si="22"/>
        <v>5065200</v>
      </c>
    </row>
    <row r="185" spans="1:11" ht="33.75" x14ac:dyDescent="0.2">
      <c r="A185" s="53" t="s">
        <v>251</v>
      </c>
      <c r="B185" s="54" t="s">
        <v>196</v>
      </c>
      <c r="C185" s="55" t="s">
        <v>248</v>
      </c>
      <c r="D185" s="55" t="s">
        <v>252</v>
      </c>
      <c r="E185" s="55"/>
      <c r="F185" s="56">
        <f t="shared" si="20"/>
        <v>5065200</v>
      </c>
      <c r="G185" s="56">
        <f t="shared" si="15"/>
        <v>0</v>
      </c>
      <c r="H185" s="56">
        <f t="shared" si="21"/>
        <v>5065200</v>
      </c>
      <c r="I185" s="56">
        <f t="shared" si="21"/>
        <v>5065200</v>
      </c>
      <c r="J185" s="56">
        <f t="shared" si="16"/>
        <v>0</v>
      </c>
      <c r="K185" s="56">
        <f t="shared" si="22"/>
        <v>5065200</v>
      </c>
    </row>
    <row r="186" spans="1:11" x14ac:dyDescent="0.2">
      <c r="A186" s="53" t="s">
        <v>162</v>
      </c>
      <c r="B186" s="54" t="s">
        <v>196</v>
      </c>
      <c r="C186" s="55" t="s">
        <v>248</v>
      </c>
      <c r="D186" s="55" t="s">
        <v>252</v>
      </c>
      <c r="E186" s="55" t="s">
        <v>163</v>
      </c>
      <c r="F186" s="56">
        <f t="shared" si="20"/>
        <v>5065200</v>
      </c>
      <c r="G186" s="56">
        <f t="shared" si="15"/>
        <v>0</v>
      </c>
      <c r="H186" s="56">
        <f t="shared" si="21"/>
        <v>5065200</v>
      </c>
      <c r="I186" s="56">
        <f t="shared" si="21"/>
        <v>5065200</v>
      </c>
      <c r="J186" s="56">
        <f t="shared" si="16"/>
        <v>0</v>
      </c>
      <c r="K186" s="56">
        <f t="shared" si="22"/>
        <v>5065200</v>
      </c>
    </row>
    <row r="187" spans="1:11" ht="22.5" x14ac:dyDescent="0.2">
      <c r="A187" s="53" t="s">
        <v>253</v>
      </c>
      <c r="B187" s="54" t="s">
        <v>196</v>
      </c>
      <c r="C187" s="55" t="s">
        <v>248</v>
      </c>
      <c r="D187" s="55" t="s">
        <v>252</v>
      </c>
      <c r="E187" s="55" t="s">
        <v>254</v>
      </c>
      <c r="F187" s="56">
        <f t="shared" si="20"/>
        <v>5065200</v>
      </c>
      <c r="G187" s="56">
        <f t="shared" si="15"/>
        <v>0</v>
      </c>
      <c r="H187" s="56">
        <f t="shared" si="21"/>
        <v>5065200</v>
      </c>
      <c r="I187" s="56">
        <f t="shared" si="21"/>
        <v>5065200</v>
      </c>
      <c r="J187" s="56">
        <f t="shared" si="16"/>
        <v>0</v>
      </c>
      <c r="K187" s="56">
        <f t="shared" si="22"/>
        <v>5065200</v>
      </c>
    </row>
    <row r="188" spans="1:11" ht="22.5" x14ac:dyDescent="0.2">
      <c r="A188" s="53" t="s">
        <v>255</v>
      </c>
      <c r="B188" s="54" t="s">
        <v>196</v>
      </c>
      <c r="C188" s="54" t="s">
        <v>248</v>
      </c>
      <c r="D188" s="54" t="s">
        <v>252</v>
      </c>
      <c r="E188" s="54" t="s">
        <v>256</v>
      </c>
      <c r="F188" s="56">
        <v>5065200</v>
      </c>
      <c r="G188" s="56">
        <f t="shared" si="15"/>
        <v>0</v>
      </c>
      <c r="H188" s="56">
        <v>5065200</v>
      </c>
      <c r="I188" s="56">
        <v>5065200</v>
      </c>
      <c r="J188" s="56">
        <f t="shared" si="16"/>
        <v>0</v>
      </c>
      <c r="K188" s="56">
        <v>5065200</v>
      </c>
    </row>
    <row r="189" spans="1:11" x14ac:dyDescent="0.2">
      <c r="A189" s="53" t="s">
        <v>257</v>
      </c>
      <c r="B189" s="54" t="s">
        <v>196</v>
      </c>
      <c r="C189" s="55" t="s">
        <v>258</v>
      </c>
      <c r="D189" s="55"/>
      <c r="E189" s="55"/>
      <c r="F189" s="56">
        <v>0</v>
      </c>
      <c r="G189" s="56">
        <f t="shared" si="15"/>
        <v>0</v>
      </c>
      <c r="H189" s="56">
        <v>0</v>
      </c>
      <c r="I189" s="56">
        <v>0</v>
      </c>
      <c r="J189" s="56">
        <f t="shared" si="16"/>
        <v>0</v>
      </c>
      <c r="K189" s="56">
        <v>0</v>
      </c>
    </row>
    <row r="190" spans="1:11" x14ac:dyDescent="0.2">
      <c r="A190" s="53" t="s">
        <v>259</v>
      </c>
      <c r="B190" s="54" t="s">
        <v>196</v>
      </c>
      <c r="C190" s="55" t="s">
        <v>258</v>
      </c>
      <c r="D190" s="55" t="s">
        <v>260</v>
      </c>
      <c r="E190" s="55"/>
      <c r="F190" s="56">
        <v>0</v>
      </c>
      <c r="G190" s="56">
        <f t="shared" si="15"/>
        <v>0</v>
      </c>
      <c r="H190" s="56">
        <v>0</v>
      </c>
      <c r="I190" s="56">
        <v>0</v>
      </c>
      <c r="J190" s="56">
        <f t="shared" si="16"/>
        <v>0</v>
      </c>
      <c r="K190" s="56">
        <v>0</v>
      </c>
    </row>
    <row r="191" spans="1:11" ht="33.75" x14ac:dyDescent="0.2">
      <c r="A191" s="53" t="s">
        <v>261</v>
      </c>
      <c r="B191" s="54" t="s">
        <v>196</v>
      </c>
      <c r="C191" s="55" t="s">
        <v>258</v>
      </c>
      <c r="D191" s="55" t="s">
        <v>262</v>
      </c>
      <c r="E191" s="55"/>
      <c r="F191" s="56">
        <v>0</v>
      </c>
      <c r="G191" s="56">
        <f t="shared" si="15"/>
        <v>0</v>
      </c>
      <c r="H191" s="56">
        <v>0</v>
      </c>
      <c r="I191" s="56">
        <v>0</v>
      </c>
      <c r="J191" s="56">
        <f t="shared" si="16"/>
        <v>0</v>
      </c>
      <c r="K191" s="56">
        <v>0</v>
      </c>
    </row>
    <row r="192" spans="1:11" ht="33.75" x14ac:dyDescent="0.2">
      <c r="A192" s="53" t="s">
        <v>263</v>
      </c>
      <c r="B192" s="54" t="s">
        <v>196</v>
      </c>
      <c r="C192" s="55" t="s">
        <v>258</v>
      </c>
      <c r="D192" s="55" t="s">
        <v>264</v>
      </c>
      <c r="E192" s="55"/>
      <c r="F192" s="56">
        <v>0</v>
      </c>
      <c r="G192" s="56">
        <f t="shared" si="15"/>
        <v>0</v>
      </c>
      <c r="H192" s="56">
        <v>0</v>
      </c>
      <c r="I192" s="56">
        <v>0</v>
      </c>
      <c r="J192" s="56">
        <f t="shared" si="16"/>
        <v>0</v>
      </c>
      <c r="K192" s="56">
        <v>0</v>
      </c>
    </row>
    <row r="193" spans="1:11" x14ac:dyDescent="0.2">
      <c r="A193" s="53" t="s">
        <v>162</v>
      </c>
      <c r="B193" s="54" t="s">
        <v>196</v>
      </c>
      <c r="C193" s="55" t="s">
        <v>258</v>
      </c>
      <c r="D193" s="55" t="s">
        <v>264</v>
      </c>
      <c r="E193" s="55" t="s">
        <v>163</v>
      </c>
      <c r="F193" s="56">
        <v>0</v>
      </c>
      <c r="G193" s="56">
        <f t="shared" si="15"/>
        <v>0</v>
      </c>
      <c r="H193" s="56">
        <v>0</v>
      </c>
      <c r="I193" s="56">
        <v>0</v>
      </c>
      <c r="J193" s="56">
        <f t="shared" si="16"/>
        <v>0</v>
      </c>
      <c r="K193" s="56">
        <v>0</v>
      </c>
    </row>
    <row r="194" spans="1:11" ht="22.5" x14ac:dyDescent="0.2">
      <c r="A194" s="53" t="s">
        <v>253</v>
      </c>
      <c r="B194" s="54" t="s">
        <v>196</v>
      </c>
      <c r="C194" s="55" t="s">
        <v>258</v>
      </c>
      <c r="D194" s="55" t="s">
        <v>264</v>
      </c>
      <c r="E194" s="55" t="s">
        <v>254</v>
      </c>
      <c r="F194" s="56">
        <v>0</v>
      </c>
      <c r="G194" s="56">
        <f t="shared" si="15"/>
        <v>0</v>
      </c>
      <c r="H194" s="56">
        <v>0</v>
      </c>
      <c r="I194" s="56">
        <v>0</v>
      </c>
      <c r="J194" s="56">
        <f t="shared" si="16"/>
        <v>0</v>
      </c>
      <c r="K194" s="56">
        <v>0</v>
      </c>
    </row>
    <row r="195" spans="1:11" ht="22.5" x14ac:dyDescent="0.2">
      <c r="A195" s="53" t="s">
        <v>255</v>
      </c>
      <c r="B195" s="54" t="s">
        <v>196</v>
      </c>
      <c r="C195" s="54" t="s">
        <v>258</v>
      </c>
      <c r="D195" s="54" t="s">
        <v>264</v>
      </c>
      <c r="E195" s="54" t="s">
        <v>256</v>
      </c>
      <c r="F195" s="56"/>
      <c r="G195" s="56">
        <f t="shared" si="15"/>
        <v>0</v>
      </c>
      <c r="H195" s="56"/>
      <c r="I195" s="56"/>
      <c r="J195" s="56">
        <f t="shared" si="16"/>
        <v>0</v>
      </c>
      <c r="K195" s="56"/>
    </row>
    <row r="196" spans="1:11" ht="22.5" x14ac:dyDescent="0.2">
      <c r="A196" s="53" t="s">
        <v>265</v>
      </c>
      <c r="B196" s="54" t="s">
        <v>196</v>
      </c>
      <c r="C196" s="55" t="s">
        <v>258</v>
      </c>
      <c r="D196" s="55" t="s">
        <v>266</v>
      </c>
      <c r="E196" s="55"/>
      <c r="F196" s="56">
        <v>0</v>
      </c>
      <c r="G196" s="56">
        <f t="shared" si="15"/>
        <v>0</v>
      </c>
      <c r="H196" s="56">
        <v>0</v>
      </c>
      <c r="I196" s="56">
        <v>0</v>
      </c>
      <c r="J196" s="56">
        <f t="shared" si="16"/>
        <v>0</v>
      </c>
      <c r="K196" s="56">
        <v>0</v>
      </c>
    </row>
    <row r="197" spans="1:11" x14ac:dyDescent="0.2">
      <c r="A197" s="53" t="s">
        <v>267</v>
      </c>
      <c r="B197" s="54" t="s">
        <v>196</v>
      </c>
      <c r="C197" s="55" t="s">
        <v>258</v>
      </c>
      <c r="D197" s="55" t="s">
        <v>268</v>
      </c>
      <c r="E197" s="55"/>
      <c r="F197" s="56">
        <v>0</v>
      </c>
      <c r="G197" s="56">
        <f t="shared" si="15"/>
        <v>0</v>
      </c>
      <c r="H197" s="56">
        <v>0</v>
      </c>
      <c r="I197" s="56">
        <v>0</v>
      </c>
      <c r="J197" s="56">
        <f t="shared" si="16"/>
        <v>0</v>
      </c>
      <c r="K197" s="56">
        <v>0</v>
      </c>
    </row>
    <row r="198" spans="1:11" x14ac:dyDescent="0.2">
      <c r="A198" s="53" t="s">
        <v>162</v>
      </c>
      <c r="B198" s="54" t="s">
        <v>196</v>
      </c>
      <c r="C198" s="55" t="s">
        <v>258</v>
      </c>
      <c r="D198" s="55" t="s">
        <v>268</v>
      </c>
      <c r="E198" s="55" t="s">
        <v>163</v>
      </c>
      <c r="F198" s="56">
        <v>0</v>
      </c>
      <c r="G198" s="56">
        <f t="shared" si="15"/>
        <v>0</v>
      </c>
      <c r="H198" s="56">
        <v>0</v>
      </c>
      <c r="I198" s="56">
        <v>0</v>
      </c>
      <c r="J198" s="56">
        <f t="shared" si="16"/>
        <v>0</v>
      </c>
      <c r="K198" s="56">
        <v>0</v>
      </c>
    </row>
    <row r="199" spans="1:11" ht="22.5" x14ac:dyDescent="0.2">
      <c r="A199" s="53" t="s">
        <v>253</v>
      </c>
      <c r="B199" s="54" t="s">
        <v>196</v>
      </c>
      <c r="C199" s="55" t="s">
        <v>258</v>
      </c>
      <c r="D199" s="55" t="s">
        <v>268</v>
      </c>
      <c r="E199" s="55" t="s">
        <v>254</v>
      </c>
      <c r="F199" s="56">
        <v>0</v>
      </c>
      <c r="G199" s="56">
        <f t="shared" si="15"/>
        <v>0</v>
      </c>
      <c r="H199" s="56">
        <v>0</v>
      </c>
      <c r="I199" s="56">
        <v>0</v>
      </c>
      <c r="J199" s="56">
        <f t="shared" si="16"/>
        <v>0</v>
      </c>
      <c r="K199" s="56">
        <v>0</v>
      </c>
    </row>
    <row r="200" spans="1:11" ht="22.5" x14ac:dyDescent="0.2">
      <c r="A200" s="53" t="s">
        <v>255</v>
      </c>
      <c r="B200" s="54" t="s">
        <v>196</v>
      </c>
      <c r="C200" s="54" t="s">
        <v>258</v>
      </c>
      <c r="D200" s="54" t="s">
        <v>268</v>
      </c>
      <c r="E200" s="54" t="s">
        <v>256</v>
      </c>
      <c r="F200" s="56"/>
      <c r="G200" s="56">
        <f t="shared" si="15"/>
        <v>0</v>
      </c>
      <c r="H200" s="56"/>
      <c r="I200" s="56"/>
      <c r="J200" s="56">
        <f t="shared" si="16"/>
        <v>0</v>
      </c>
      <c r="K200" s="56"/>
    </row>
    <row r="201" spans="1:11" ht="22.5" x14ac:dyDescent="0.2">
      <c r="A201" s="53" t="s">
        <v>164</v>
      </c>
      <c r="B201" s="54" t="s">
        <v>196</v>
      </c>
      <c r="C201" s="55" t="s">
        <v>258</v>
      </c>
      <c r="D201" s="55" t="s">
        <v>268</v>
      </c>
      <c r="E201" s="55" t="s">
        <v>165</v>
      </c>
      <c r="F201" s="56">
        <v>0</v>
      </c>
      <c r="G201" s="56">
        <f t="shared" si="15"/>
        <v>0</v>
      </c>
      <c r="H201" s="56">
        <v>0</v>
      </c>
      <c r="I201" s="56">
        <v>0</v>
      </c>
      <c r="J201" s="56">
        <f t="shared" si="16"/>
        <v>0</v>
      </c>
      <c r="K201" s="56">
        <v>0</v>
      </c>
    </row>
    <row r="202" spans="1:11" ht="33.75" x14ac:dyDescent="0.2">
      <c r="A202" s="53" t="s">
        <v>166</v>
      </c>
      <c r="B202" s="54" t="s">
        <v>196</v>
      </c>
      <c r="C202" s="54" t="s">
        <v>258</v>
      </c>
      <c r="D202" s="54" t="s">
        <v>268</v>
      </c>
      <c r="E202" s="54" t="s">
        <v>167</v>
      </c>
      <c r="F202" s="56"/>
      <c r="G202" s="56">
        <f t="shared" si="15"/>
        <v>0</v>
      </c>
      <c r="H202" s="56"/>
      <c r="I202" s="56"/>
      <c r="J202" s="56">
        <f t="shared" si="16"/>
        <v>0</v>
      </c>
      <c r="K202" s="56"/>
    </row>
    <row r="203" spans="1:11" x14ac:dyDescent="0.2">
      <c r="A203" s="53" t="s">
        <v>269</v>
      </c>
      <c r="B203" s="54" t="s">
        <v>196</v>
      </c>
      <c r="C203" s="55" t="s">
        <v>258</v>
      </c>
      <c r="D203" s="55" t="s">
        <v>270</v>
      </c>
      <c r="E203" s="54"/>
      <c r="F203" s="56">
        <v>0</v>
      </c>
      <c r="G203" s="56">
        <f t="shared" si="15"/>
        <v>0</v>
      </c>
      <c r="H203" s="56">
        <v>0</v>
      </c>
      <c r="I203" s="56">
        <v>0</v>
      </c>
      <c r="J203" s="56">
        <f t="shared" si="16"/>
        <v>0</v>
      </c>
      <c r="K203" s="56">
        <v>0</v>
      </c>
    </row>
    <row r="204" spans="1:11" ht="33.75" x14ac:dyDescent="0.2">
      <c r="A204" s="53" t="s">
        <v>271</v>
      </c>
      <c r="B204" s="54" t="s">
        <v>196</v>
      </c>
      <c r="C204" s="55" t="s">
        <v>258</v>
      </c>
      <c r="D204" s="55" t="s">
        <v>272</v>
      </c>
      <c r="E204" s="54"/>
      <c r="F204" s="56">
        <v>0</v>
      </c>
      <c r="G204" s="56">
        <f t="shared" ref="G204:G267" si="23">H204-F204</f>
        <v>0</v>
      </c>
      <c r="H204" s="56">
        <v>0</v>
      </c>
      <c r="I204" s="56">
        <v>0</v>
      </c>
      <c r="J204" s="56">
        <f t="shared" ref="J204:J267" si="24">K204-I204</f>
        <v>0</v>
      </c>
      <c r="K204" s="56">
        <v>0</v>
      </c>
    </row>
    <row r="205" spans="1:11" ht="22.5" x14ac:dyDescent="0.2">
      <c r="A205" s="53" t="s">
        <v>154</v>
      </c>
      <c r="B205" s="54" t="s">
        <v>196</v>
      </c>
      <c r="C205" s="55" t="s">
        <v>258</v>
      </c>
      <c r="D205" s="55" t="s">
        <v>272</v>
      </c>
      <c r="E205" s="54" t="s">
        <v>155</v>
      </c>
      <c r="F205" s="56">
        <v>0</v>
      </c>
      <c r="G205" s="56">
        <f t="shared" si="23"/>
        <v>0</v>
      </c>
      <c r="H205" s="56">
        <v>0</v>
      </c>
      <c r="I205" s="56">
        <v>0</v>
      </c>
      <c r="J205" s="56">
        <f t="shared" si="24"/>
        <v>0</v>
      </c>
      <c r="K205" s="56">
        <v>0</v>
      </c>
    </row>
    <row r="206" spans="1:11" ht="22.5" x14ac:dyDescent="0.2">
      <c r="A206" s="53" t="s">
        <v>156</v>
      </c>
      <c r="B206" s="54" t="s">
        <v>196</v>
      </c>
      <c r="C206" s="55" t="s">
        <v>258</v>
      </c>
      <c r="D206" s="55" t="s">
        <v>272</v>
      </c>
      <c r="E206" s="54" t="s">
        <v>157</v>
      </c>
      <c r="F206" s="56">
        <v>0</v>
      </c>
      <c r="G206" s="56">
        <f t="shared" si="23"/>
        <v>0</v>
      </c>
      <c r="H206" s="56">
        <v>0</v>
      </c>
      <c r="I206" s="56">
        <v>0</v>
      </c>
      <c r="J206" s="56">
        <f t="shared" si="24"/>
        <v>0</v>
      </c>
      <c r="K206" s="56">
        <v>0</v>
      </c>
    </row>
    <row r="207" spans="1:11" ht="22.5" x14ac:dyDescent="0.2">
      <c r="A207" s="53" t="s">
        <v>160</v>
      </c>
      <c r="B207" s="54" t="s">
        <v>196</v>
      </c>
      <c r="C207" s="54" t="s">
        <v>258</v>
      </c>
      <c r="D207" s="54" t="s">
        <v>272</v>
      </c>
      <c r="E207" s="54" t="s">
        <v>161</v>
      </c>
      <c r="F207" s="56"/>
      <c r="G207" s="56">
        <f t="shared" si="23"/>
        <v>0</v>
      </c>
      <c r="H207" s="56"/>
      <c r="I207" s="56"/>
      <c r="J207" s="56">
        <f t="shared" si="24"/>
        <v>0</v>
      </c>
      <c r="K207" s="56"/>
    </row>
    <row r="208" spans="1:11" x14ac:dyDescent="0.2">
      <c r="A208" s="53" t="s">
        <v>162</v>
      </c>
      <c r="B208" s="54" t="s">
        <v>196</v>
      </c>
      <c r="C208" s="55" t="s">
        <v>258</v>
      </c>
      <c r="D208" s="55" t="s">
        <v>272</v>
      </c>
      <c r="E208" s="54" t="s">
        <v>163</v>
      </c>
      <c r="F208" s="56">
        <v>0</v>
      </c>
      <c r="G208" s="56">
        <f t="shared" si="23"/>
        <v>0</v>
      </c>
      <c r="H208" s="56">
        <v>0</v>
      </c>
      <c r="I208" s="56">
        <v>0</v>
      </c>
      <c r="J208" s="56">
        <f t="shared" si="24"/>
        <v>0</v>
      </c>
      <c r="K208" s="56">
        <v>0</v>
      </c>
    </row>
    <row r="209" spans="1:11" ht="22.5" x14ac:dyDescent="0.2">
      <c r="A209" s="53" t="s">
        <v>253</v>
      </c>
      <c r="B209" s="54" t="s">
        <v>196</v>
      </c>
      <c r="C209" s="55" t="s">
        <v>258</v>
      </c>
      <c r="D209" s="55" t="s">
        <v>272</v>
      </c>
      <c r="E209" s="54" t="s">
        <v>254</v>
      </c>
      <c r="F209" s="56">
        <v>0</v>
      </c>
      <c r="G209" s="56">
        <f t="shared" si="23"/>
        <v>0</v>
      </c>
      <c r="H209" s="56">
        <v>0</v>
      </c>
      <c r="I209" s="56">
        <v>0</v>
      </c>
      <c r="J209" s="56">
        <f t="shared" si="24"/>
        <v>0</v>
      </c>
      <c r="K209" s="56">
        <v>0</v>
      </c>
    </row>
    <row r="210" spans="1:11" ht="22.5" x14ac:dyDescent="0.2">
      <c r="A210" s="53" t="s">
        <v>255</v>
      </c>
      <c r="B210" s="54" t="s">
        <v>196</v>
      </c>
      <c r="C210" s="54" t="s">
        <v>258</v>
      </c>
      <c r="D210" s="54" t="s">
        <v>272</v>
      </c>
      <c r="E210" s="54" t="s">
        <v>256</v>
      </c>
      <c r="F210" s="56"/>
      <c r="G210" s="56">
        <f t="shared" si="23"/>
        <v>0</v>
      </c>
      <c r="H210" s="56"/>
      <c r="I210" s="56"/>
      <c r="J210" s="56">
        <f t="shared" si="24"/>
        <v>0</v>
      </c>
      <c r="K210" s="56"/>
    </row>
    <row r="211" spans="1:11" x14ac:dyDescent="0.2">
      <c r="A211" s="53" t="s">
        <v>273</v>
      </c>
      <c r="B211" s="54" t="s">
        <v>196</v>
      </c>
      <c r="C211" s="55" t="s">
        <v>274</v>
      </c>
      <c r="D211" s="55"/>
      <c r="E211" s="55"/>
      <c r="F211" s="56">
        <v>0</v>
      </c>
      <c r="G211" s="56">
        <f t="shared" si="23"/>
        <v>0</v>
      </c>
      <c r="H211" s="56">
        <v>0</v>
      </c>
      <c r="I211" s="56">
        <v>0</v>
      </c>
      <c r="J211" s="56">
        <f t="shared" si="24"/>
        <v>0</v>
      </c>
      <c r="K211" s="56">
        <v>0</v>
      </c>
    </row>
    <row r="212" spans="1:11" ht="33.75" x14ac:dyDescent="0.2">
      <c r="A212" s="53" t="s">
        <v>138</v>
      </c>
      <c r="B212" s="54" t="s">
        <v>196</v>
      </c>
      <c r="C212" s="54" t="s">
        <v>274</v>
      </c>
      <c r="D212" s="55" t="s">
        <v>139</v>
      </c>
      <c r="E212" s="54"/>
      <c r="F212" s="56">
        <v>0</v>
      </c>
      <c r="G212" s="56">
        <f t="shared" si="23"/>
        <v>0</v>
      </c>
      <c r="H212" s="56">
        <v>0</v>
      </c>
      <c r="I212" s="56">
        <v>0</v>
      </c>
      <c r="J212" s="56">
        <f t="shared" si="24"/>
        <v>0</v>
      </c>
      <c r="K212" s="56">
        <v>0</v>
      </c>
    </row>
    <row r="213" spans="1:11" x14ac:dyDescent="0.2">
      <c r="A213" s="53" t="s">
        <v>150</v>
      </c>
      <c r="B213" s="54" t="s">
        <v>196</v>
      </c>
      <c r="C213" s="54" t="s">
        <v>274</v>
      </c>
      <c r="D213" s="55" t="s">
        <v>151</v>
      </c>
      <c r="E213" s="54"/>
      <c r="F213" s="56">
        <f>F214+F218</f>
        <v>0</v>
      </c>
      <c r="G213" s="56">
        <f t="shared" si="23"/>
        <v>0</v>
      </c>
      <c r="H213" s="56">
        <f>H214+H218</f>
        <v>0</v>
      </c>
      <c r="I213" s="56">
        <f>I214+I218</f>
        <v>0</v>
      </c>
      <c r="J213" s="56">
        <f t="shared" si="24"/>
        <v>0</v>
      </c>
      <c r="K213" s="56">
        <f>K214+K218</f>
        <v>0</v>
      </c>
    </row>
    <row r="214" spans="1:11" ht="56.25" x14ac:dyDescent="0.2">
      <c r="A214" s="53" t="s">
        <v>142</v>
      </c>
      <c r="B214" s="54" t="s">
        <v>196</v>
      </c>
      <c r="C214" s="54" t="s">
        <v>274</v>
      </c>
      <c r="D214" s="55" t="s">
        <v>151</v>
      </c>
      <c r="E214" s="54" t="s">
        <v>143</v>
      </c>
      <c r="F214" s="56">
        <f>F215</f>
        <v>0</v>
      </c>
      <c r="G214" s="56">
        <f t="shared" si="23"/>
        <v>0</v>
      </c>
      <c r="H214" s="56">
        <f>H215</f>
        <v>0</v>
      </c>
      <c r="I214" s="56">
        <f>I215</f>
        <v>0</v>
      </c>
      <c r="J214" s="56">
        <f t="shared" si="24"/>
        <v>0</v>
      </c>
      <c r="K214" s="56">
        <f>K215</f>
        <v>0</v>
      </c>
    </row>
    <row r="215" spans="1:11" ht="22.5" x14ac:dyDescent="0.2">
      <c r="A215" s="53" t="s">
        <v>144</v>
      </c>
      <c r="B215" s="54" t="s">
        <v>196</v>
      </c>
      <c r="C215" s="54" t="s">
        <v>274</v>
      </c>
      <c r="D215" s="55" t="s">
        <v>151</v>
      </c>
      <c r="E215" s="54" t="s">
        <v>145</v>
      </c>
      <c r="F215" s="56">
        <f>F216+F217</f>
        <v>0</v>
      </c>
      <c r="G215" s="56">
        <f t="shared" si="23"/>
        <v>0</v>
      </c>
      <c r="H215" s="56">
        <f>H216+H217</f>
        <v>0</v>
      </c>
      <c r="I215" s="56">
        <f>I216+I217</f>
        <v>0</v>
      </c>
      <c r="J215" s="56">
        <f t="shared" si="24"/>
        <v>0</v>
      </c>
      <c r="K215" s="56">
        <f>K216+K217</f>
        <v>0</v>
      </c>
    </row>
    <row r="216" spans="1:11" x14ac:dyDescent="0.2">
      <c r="A216" s="53" t="s">
        <v>146</v>
      </c>
      <c r="B216" s="54" t="s">
        <v>196</v>
      </c>
      <c r="C216" s="54" t="s">
        <v>274</v>
      </c>
      <c r="D216" s="54" t="s">
        <v>151</v>
      </c>
      <c r="E216" s="54" t="s">
        <v>147</v>
      </c>
      <c r="F216" s="56"/>
      <c r="G216" s="56">
        <f t="shared" si="23"/>
        <v>0</v>
      </c>
      <c r="H216" s="56"/>
      <c r="I216" s="56"/>
      <c r="J216" s="56">
        <f t="shared" si="24"/>
        <v>0</v>
      </c>
      <c r="K216" s="56"/>
    </row>
    <row r="217" spans="1:11" ht="22.5" x14ac:dyDescent="0.2">
      <c r="A217" s="53" t="s">
        <v>152</v>
      </c>
      <c r="B217" s="54" t="s">
        <v>196</v>
      </c>
      <c r="C217" s="54" t="s">
        <v>274</v>
      </c>
      <c r="D217" s="54" t="s">
        <v>151</v>
      </c>
      <c r="E217" s="54" t="s">
        <v>153</v>
      </c>
      <c r="F217" s="56"/>
      <c r="G217" s="56">
        <f t="shared" si="23"/>
        <v>0</v>
      </c>
      <c r="H217" s="56"/>
      <c r="I217" s="56"/>
      <c r="J217" s="56">
        <f t="shared" si="24"/>
        <v>0</v>
      </c>
      <c r="K217" s="56"/>
    </row>
    <row r="218" spans="1:11" ht="22.5" x14ac:dyDescent="0.2">
      <c r="A218" s="53" t="s">
        <v>154</v>
      </c>
      <c r="B218" s="54" t="s">
        <v>196</v>
      </c>
      <c r="C218" s="54" t="s">
        <v>274</v>
      </c>
      <c r="D218" s="55" t="s">
        <v>151</v>
      </c>
      <c r="E218" s="54" t="s">
        <v>155</v>
      </c>
      <c r="F218" s="56">
        <f>F219</f>
        <v>0</v>
      </c>
      <c r="G218" s="56">
        <f t="shared" si="23"/>
        <v>0</v>
      </c>
      <c r="H218" s="56">
        <f>H219</f>
        <v>0</v>
      </c>
      <c r="I218" s="56">
        <f>I219</f>
        <v>0</v>
      </c>
      <c r="J218" s="56">
        <f t="shared" si="24"/>
        <v>0</v>
      </c>
      <c r="K218" s="56">
        <f>K219</f>
        <v>0</v>
      </c>
    </row>
    <row r="219" spans="1:11" ht="22.5" x14ac:dyDescent="0.2">
      <c r="A219" s="53" t="s">
        <v>156</v>
      </c>
      <c r="B219" s="54" t="s">
        <v>196</v>
      </c>
      <c r="C219" s="54" t="s">
        <v>274</v>
      </c>
      <c r="D219" s="55" t="s">
        <v>151</v>
      </c>
      <c r="E219" s="54" t="s">
        <v>157</v>
      </c>
      <c r="F219" s="56">
        <f>F220+F221</f>
        <v>0</v>
      </c>
      <c r="G219" s="56">
        <f t="shared" si="23"/>
        <v>0</v>
      </c>
      <c r="H219" s="56">
        <f>H220+H221</f>
        <v>0</v>
      </c>
      <c r="I219" s="56">
        <f>I220+I221</f>
        <v>0</v>
      </c>
      <c r="J219" s="56">
        <f t="shared" si="24"/>
        <v>0</v>
      </c>
      <c r="K219" s="56">
        <f>K220+K221</f>
        <v>0</v>
      </c>
    </row>
    <row r="220" spans="1:11" ht="22.5" x14ac:dyDescent="0.2">
      <c r="A220" s="53" t="s">
        <v>158</v>
      </c>
      <c r="B220" s="54" t="s">
        <v>196</v>
      </c>
      <c r="C220" s="54" t="s">
        <v>274</v>
      </c>
      <c r="D220" s="54" t="s">
        <v>151</v>
      </c>
      <c r="E220" s="54" t="s">
        <v>159</v>
      </c>
      <c r="F220" s="56"/>
      <c r="G220" s="56">
        <f t="shared" si="23"/>
        <v>0</v>
      </c>
      <c r="H220" s="56"/>
      <c r="I220" s="56"/>
      <c r="J220" s="56">
        <f t="shared" si="24"/>
        <v>0</v>
      </c>
      <c r="K220" s="56"/>
    </row>
    <row r="221" spans="1:11" ht="22.5" x14ac:dyDescent="0.2">
      <c r="A221" s="53" t="s">
        <v>160</v>
      </c>
      <c r="B221" s="54" t="s">
        <v>196</v>
      </c>
      <c r="C221" s="54" t="s">
        <v>274</v>
      </c>
      <c r="D221" s="54" t="s">
        <v>151</v>
      </c>
      <c r="E221" s="54" t="s">
        <v>161</v>
      </c>
      <c r="F221" s="56"/>
      <c r="G221" s="56">
        <f t="shared" si="23"/>
        <v>0</v>
      </c>
      <c r="H221" s="56"/>
      <c r="I221" s="56"/>
      <c r="J221" s="56">
        <f t="shared" si="24"/>
        <v>0</v>
      </c>
      <c r="K221" s="56"/>
    </row>
    <row r="222" spans="1:11" x14ac:dyDescent="0.2">
      <c r="A222" s="58" t="s">
        <v>275</v>
      </c>
      <c r="B222" s="59" t="s">
        <v>196</v>
      </c>
      <c r="C222" s="60" t="s">
        <v>276</v>
      </c>
      <c r="D222" s="60"/>
      <c r="E222" s="60"/>
      <c r="F222" s="61">
        <f>F223</f>
        <v>15621000</v>
      </c>
      <c r="G222" s="61">
        <f t="shared" si="23"/>
        <v>0</v>
      </c>
      <c r="H222" s="61">
        <f t="shared" ref="H222:I226" si="25">H223</f>
        <v>15621000</v>
      </c>
      <c r="I222" s="61">
        <f t="shared" si="25"/>
        <v>15690000</v>
      </c>
      <c r="J222" s="61">
        <f t="shared" si="24"/>
        <v>0</v>
      </c>
      <c r="K222" s="61">
        <f>K223</f>
        <v>15690000</v>
      </c>
    </row>
    <row r="223" spans="1:11" x14ac:dyDescent="0.2">
      <c r="A223" s="53" t="s">
        <v>277</v>
      </c>
      <c r="B223" s="54" t="s">
        <v>196</v>
      </c>
      <c r="C223" s="55" t="s">
        <v>278</v>
      </c>
      <c r="D223" s="55"/>
      <c r="E223" s="55"/>
      <c r="F223" s="56">
        <f>F224</f>
        <v>15621000</v>
      </c>
      <c r="G223" s="56">
        <f t="shared" si="23"/>
        <v>0</v>
      </c>
      <c r="H223" s="56">
        <f t="shared" si="25"/>
        <v>15621000</v>
      </c>
      <c r="I223" s="56">
        <f t="shared" si="25"/>
        <v>15690000</v>
      </c>
      <c r="J223" s="56">
        <f t="shared" si="24"/>
        <v>0</v>
      </c>
      <c r="K223" s="56">
        <f>K224</f>
        <v>15690000</v>
      </c>
    </row>
    <row r="224" spans="1:11" ht="22.5" x14ac:dyDescent="0.2">
      <c r="A224" s="53" t="s">
        <v>279</v>
      </c>
      <c r="B224" s="54" t="s">
        <v>196</v>
      </c>
      <c r="C224" s="55" t="s">
        <v>278</v>
      </c>
      <c r="D224" s="55" t="s">
        <v>280</v>
      </c>
      <c r="E224" s="55"/>
      <c r="F224" s="56">
        <f>F225</f>
        <v>15621000</v>
      </c>
      <c r="G224" s="56">
        <f t="shared" si="23"/>
        <v>0</v>
      </c>
      <c r="H224" s="56">
        <f t="shared" si="25"/>
        <v>15621000</v>
      </c>
      <c r="I224" s="56">
        <f t="shared" si="25"/>
        <v>15690000</v>
      </c>
      <c r="J224" s="56">
        <f t="shared" si="24"/>
        <v>0</v>
      </c>
      <c r="K224" s="56">
        <f>K225</f>
        <v>15690000</v>
      </c>
    </row>
    <row r="225" spans="1:11" ht="22.5" x14ac:dyDescent="0.2">
      <c r="A225" s="53" t="s">
        <v>207</v>
      </c>
      <c r="B225" s="54" t="s">
        <v>196</v>
      </c>
      <c r="C225" s="55" t="s">
        <v>278</v>
      </c>
      <c r="D225" s="55" t="s">
        <v>281</v>
      </c>
      <c r="E225" s="55"/>
      <c r="F225" s="56">
        <f>F226</f>
        <v>15621000</v>
      </c>
      <c r="G225" s="56">
        <f t="shared" si="23"/>
        <v>0</v>
      </c>
      <c r="H225" s="56">
        <f t="shared" si="25"/>
        <v>15621000</v>
      </c>
      <c r="I225" s="56">
        <f t="shared" si="25"/>
        <v>15690000</v>
      </c>
      <c r="J225" s="56">
        <f t="shared" si="24"/>
        <v>0</v>
      </c>
      <c r="K225" s="56">
        <f>K226</f>
        <v>15690000</v>
      </c>
    </row>
    <row r="226" spans="1:11" ht="33.75" x14ac:dyDescent="0.2">
      <c r="A226" s="53" t="s">
        <v>282</v>
      </c>
      <c r="B226" s="54" t="s">
        <v>196</v>
      </c>
      <c r="C226" s="55" t="s">
        <v>278</v>
      </c>
      <c r="D226" s="55" t="s">
        <v>281</v>
      </c>
      <c r="E226" s="55" t="s">
        <v>283</v>
      </c>
      <c r="F226" s="56">
        <f>F227</f>
        <v>15621000</v>
      </c>
      <c r="G226" s="56">
        <f t="shared" si="23"/>
        <v>0</v>
      </c>
      <c r="H226" s="56">
        <f t="shared" si="25"/>
        <v>15621000</v>
      </c>
      <c r="I226" s="56">
        <f t="shared" si="25"/>
        <v>15690000</v>
      </c>
      <c r="J226" s="56">
        <f t="shared" si="24"/>
        <v>0</v>
      </c>
      <c r="K226" s="56">
        <f>K227</f>
        <v>15690000</v>
      </c>
    </row>
    <row r="227" spans="1:11" x14ac:dyDescent="0.2">
      <c r="A227" s="53" t="s">
        <v>284</v>
      </c>
      <c r="B227" s="54" t="s">
        <v>196</v>
      </c>
      <c r="C227" s="55" t="s">
        <v>278</v>
      </c>
      <c r="D227" s="55" t="s">
        <v>281</v>
      </c>
      <c r="E227" s="55" t="s">
        <v>285</v>
      </c>
      <c r="F227" s="56">
        <f>F228+F229</f>
        <v>15621000</v>
      </c>
      <c r="G227" s="56">
        <f t="shared" si="23"/>
        <v>0</v>
      </c>
      <c r="H227" s="56">
        <f>H228+H229</f>
        <v>15621000</v>
      </c>
      <c r="I227" s="56">
        <f>I228+I229</f>
        <v>15690000</v>
      </c>
      <c r="J227" s="56">
        <f t="shared" si="24"/>
        <v>0</v>
      </c>
      <c r="K227" s="56">
        <f>K228+K229</f>
        <v>15690000</v>
      </c>
    </row>
    <row r="228" spans="1:11" ht="45" x14ac:dyDescent="0.2">
      <c r="A228" s="53" t="s">
        <v>286</v>
      </c>
      <c r="B228" s="54" t="s">
        <v>196</v>
      </c>
      <c r="C228" s="54" t="s">
        <v>278</v>
      </c>
      <c r="D228" s="54" t="s">
        <v>281</v>
      </c>
      <c r="E228" s="54" t="s">
        <v>287</v>
      </c>
      <c r="F228" s="56">
        <v>15238000</v>
      </c>
      <c r="G228" s="56">
        <f t="shared" si="23"/>
        <v>0</v>
      </c>
      <c r="H228" s="56">
        <v>15238000</v>
      </c>
      <c r="I228" s="56">
        <v>15288000</v>
      </c>
      <c r="J228" s="56">
        <f t="shared" si="24"/>
        <v>0</v>
      </c>
      <c r="K228" s="56">
        <v>15288000</v>
      </c>
    </row>
    <row r="229" spans="1:11" x14ac:dyDescent="0.2">
      <c r="A229" s="53" t="s">
        <v>288</v>
      </c>
      <c r="B229" s="54" t="s">
        <v>196</v>
      </c>
      <c r="C229" s="54" t="s">
        <v>278</v>
      </c>
      <c r="D229" s="54" t="s">
        <v>281</v>
      </c>
      <c r="E229" s="54" t="s">
        <v>289</v>
      </c>
      <c r="F229" s="56">
        <v>383000</v>
      </c>
      <c r="G229" s="56">
        <f t="shared" si="23"/>
        <v>0</v>
      </c>
      <c r="H229" s="56">
        <v>383000</v>
      </c>
      <c r="I229" s="56">
        <v>402000</v>
      </c>
      <c r="J229" s="56">
        <f t="shared" si="24"/>
        <v>0</v>
      </c>
      <c r="K229" s="56">
        <v>402000</v>
      </c>
    </row>
    <row r="230" spans="1:11" ht="22.5" x14ac:dyDescent="0.2">
      <c r="A230" s="46" t="s">
        <v>290</v>
      </c>
      <c r="B230" s="47" t="s">
        <v>291</v>
      </c>
      <c r="C230" s="47"/>
      <c r="D230" s="47" t="s">
        <v>133</v>
      </c>
      <c r="E230" s="47" t="s">
        <v>133</v>
      </c>
      <c r="F230" s="48">
        <f>F231</f>
        <v>313910500</v>
      </c>
      <c r="G230" s="48">
        <f t="shared" si="23"/>
        <v>0</v>
      </c>
      <c r="H230" s="48">
        <f>H231</f>
        <v>313910500</v>
      </c>
      <c r="I230" s="48">
        <f>I231</f>
        <v>488893000</v>
      </c>
      <c r="J230" s="48">
        <f t="shared" si="24"/>
        <v>0</v>
      </c>
      <c r="K230" s="48">
        <f>K231</f>
        <v>488893000</v>
      </c>
    </row>
    <row r="231" spans="1:11" x14ac:dyDescent="0.2">
      <c r="A231" s="58" t="s">
        <v>134</v>
      </c>
      <c r="B231" s="59" t="s">
        <v>291</v>
      </c>
      <c r="C231" s="60" t="s">
        <v>135</v>
      </c>
      <c r="D231" s="60"/>
      <c r="E231" s="60"/>
      <c r="F231" s="61">
        <f>F232+F246+F251</f>
        <v>313910500</v>
      </c>
      <c r="G231" s="61">
        <f t="shared" si="23"/>
        <v>0</v>
      </c>
      <c r="H231" s="61">
        <f>H232+H246+H251</f>
        <v>313910500</v>
      </c>
      <c r="I231" s="61">
        <f>I232+I246+I251</f>
        <v>488893000</v>
      </c>
      <c r="J231" s="61">
        <f t="shared" si="24"/>
        <v>0</v>
      </c>
      <c r="K231" s="61">
        <f>K232+K246+K251</f>
        <v>488893000</v>
      </c>
    </row>
    <row r="232" spans="1:11" ht="33.75" x14ac:dyDescent="0.2">
      <c r="A232" s="53" t="s">
        <v>178</v>
      </c>
      <c r="B232" s="54" t="s">
        <v>291</v>
      </c>
      <c r="C232" s="55" t="s">
        <v>179</v>
      </c>
      <c r="D232" s="55"/>
      <c r="E232" s="55"/>
      <c r="F232" s="56">
        <f>F233</f>
        <v>58777500</v>
      </c>
      <c r="G232" s="56">
        <f t="shared" si="23"/>
        <v>0</v>
      </c>
      <c r="H232" s="56">
        <f>H233</f>
        <v>58777500</v>
      </c>
      <c r="I232" s="56">
        <f>I233</f>
        <v>58893000</v>
      </c>
      <c r="J232" s="56">
        <f t="shared" si="24"/>
        <v>0</v>
      </c>
      <c r="K232" s="56">
        <f>K233</f>
        <v>58893000</v>
      </c>
    </row>
    <row r="233" spans="1:11" ht="33.75" x14ac:dyDescent="0.2">
      <c r="A233" s="53" t="s">
        <v>138</v>
      </c>
      <c r="B233" s="54" t="s">
        <v>291</v>
      </c>
      <c r="C233" s="55" t="s">
        <v>179</v>
      </c>
      <c r="D233" s="55" t="s">
        <v>139</v>
      </c>
      <c r="E233" s="55"/>
      <c r="F233" s="56">
        <f>F234</f>
        <v>58777500</v>
      </c>
      <c r="G233" s="56">
        <f t="shared" si="23"/>
        <v>0</v>
      </c>
      <c r="H233" s="56">
        <f>H234</f>
        <v>58777500</v>
      </c>
      <c r="I233" s="56">
        <f>I234</f>
        <v>58893000</v>
      </c>
      <c r="J233" s="56">
        <f t="shared" si="24"/>
        <v>0</v>
      </c>
      <c r="K233" s="56">
        <f>K234</f>
        <v>58893000</v>
      </c>
    </row>
    <row r="234" spans="1:11" x14ac:dyDescent="0.2">
      <c r="A234" s="53" t="s">
        <v>150</v>
      </c>
      <c r="B234" s="54" t="s">
        <v>291</v>
      </c>
      <c r="C234" s="55" t="s">
        <v>179</v>
      </c>
      <c r="D234" s="55" t="s">
        <v>151</v>
      </c>
      <c r="E234" s="55"/>
      <c r="F234" s="56">
        <f>F235+F239+F243</f>
        <v>58777500</v>
      </c>
      <c r="G234" s="56">
        <f t="shared" si="23"/>
        <v>0</v>
      </c>
      <c r="H234" s="56">
        <f>H235+H239+H243</f>
        <v>58777500</v>
      </c>
      <c r="I234" s="56">
        <f>I235+I239+I243</f>
        <v>58893000</v>
      </c>
      <c r="J234" s="56">
        <f t="shared" si="24"/>
        <v>0</v>
      </c>
      <c r="K234" s="56">
        <f>K235+K239+K243</f>
        <v>58893000</v>
      </c>
    </row>
    <row r="235" spans="1:11" ht="56.25" x14ac:dyDescent="0.2">
      <c r="A235" s="53" t="s">
        <v>142</v>
      </c>
      <c r="B235" s="54" t="s">
        <v>291</v>
      </c>
      <c r="C235" s="55" t="s">
        <v>179</v>
      </c>
      <c r="D235" s="55" t="s">
        <v>151</v>
      </c>
      <c r="E235" s="55" t="s">
        <v>143</v>
      </c>
      <c r="F235" s="56">
        <f>F236</f>
        <v>52817800</v>
      </c>
      <c r="G235" s="56">
        <f t="shared" si="23"/>
        <v>0</v>
      </c>
      <c r="H235" s="56">
        <f>H236</f>
        <v>52817800</v>
      </c>
      <c r="I235" s="56">
        <f>I236</f>
        <v>52883600</v>
      </c>
      <c r="J235" s="56">
        <f t="shared" si="24"/>
        <v>0</v>
      </c>
      <c r="K235" s="56">
        <f>K236</f>
        <v>52883600</v>
      </c>
    </row>
    <row r="236" spans="1:11" ht="22.5" x14ac:dyDescent="0.2">
      <c r="A236" s="53" t="s">
        <v>144</v>
      </c>
      <c r="B236" s="54" t="s">
        <v>291</v>
      </c>
      <c r="C236" s="55" t="s">
        <v>179</v>
      </c>
      <c r="D236" s="55" t="s">
        <v>151</v>
      </c>
      <c r="E236" s="55" t="s">
        <v>145</v>
      </c>
      <c r="F236" s="56">
        <f>F237+F238</f>
        <v>52817800</v>
      </c>
      <c r="G236" s="56">
        <f t="shared" si="23"/>
        <v>0</v>
      </c>
      <c r="H236" s="56">
        <f>H237+H238</f>
        <v>52817800</v>
      </c>
      <c r="I236" s="56">
        <f>I237+I238</f>
        <v>52883600</v>
      </c>
      <c r="J236" s="56">
        <f t="shared" si="24"/>
        <v>0</v>
      </c>
      <c r="K236" s="56">
        <f>K237+K238</f>
        <v>52883600</v>
      </c>
    </row>
    <row r="237" spans="1:11" x14ac:dyDescent="0.2">
      <c r="A237" s="53" t="s">
        <v>146</v>
      </c>
      <c r="B237" s="54" t="s">
        <v>291</v>
      </c>
      <c r="C237" s="54" t="s">
        <v>179</v>
      </c>
      <c r="D237" s="54" t="s">
        <v>151</v>
      </c>
      <c r="E237" s="54" t="s">
        <v>147</v>
      </c>
      <c r="F237" s="56">
        <v>50750800</v>
      </c>
      <c r="G237" s="56">
        <f t="shared" si="23"/>
        <v>0</v>
      </c>
      <c r="H237" s="56">
        <v>50750800</v>
      </c>
      <c r="I237" s="56">
        <v>50750800</v>
      </c>
      <c r="J237" s="56">
        <f t="shared" si="24"/>
        <v>0</v>
      </c>
      <c r="K237" s="56">
        <v>50750800</v>
      </c>
    </row>
    <row r="238" spans="1:11" ht="22.5" x14ac:dyDescent="0.2">
      <c r="A238" s="53" t="s">
        <v>152</v>
      </c>
      <c r="B238" s="54" t="s">
        <v>291</v>
      </c>
      <c r="C238" s="54" t="s">
        <v>179</v>
      </c>
      <c r="D238" s="54" t="s">
        <v>151</v>
      </c>
      <c r="E238" s="54" t="s">
        <v>153</v>
      </c>
      <c r="F238" s="56">
        <v>2067000</v>
      </c>
      <c r="G238" s="56">
        <f t="shared" si="23"/>
        <v>0</v>
      </c>
      <c r="H238" s="56">
        <v>2067000</v>
      </c>
      <c r="I238" s="56">
        <v>2132800</v>
      </c>
      <c r="J238" s="56">
        <f t="shared" si="24"/>
        <v>0</v>
      </c>
      <c r="K238" s="56">
        <v>2132800</v>
      </c>
    </row>
    <row r="239" spans="1:11" ht="22.5" x14ac:dyDescent="0.2">
      <c r="A239" s="53" t="s">
        <v>154</v>
      </c>
      <c r="B239" s="54" t="s">
        <v>291</v>
      </c>
      <c r="C239" s="55" t="s">
        <v>179</v>
      </c>
      <c r="D239" s="55" t="s">
        <v>151</v>
      </c>
      <c r="E239" s="55" t="s">
        <v>155</v>
      </c>
      <c r="F239" s="56">
        <f>F240</f>
        <v>5928700</v>
      </c>
      <c r="G239" s="56">
        <f t="shared" si="23"/>
        <v>0</v>
      </c>
      <c r="H239" s="56">
        <f>H240</f>
        <v>5928700</v>
      </c>
      <c r="I239" s="56">
        <f>I240</f>
        <v>5978400</v>
      </c>
      <c r="J239" s="56">
        <f t="shared" si="24"/>
        <v>0</v>
      </c>
      <c r="K239" s="56">
        <f>K240</f>
        <v>5978400</v>
      </c>
    </row>
    <row r="240" spans="1:11" ht="22.5" x14ac:dyDescent="0.2">
      <c r="A240" s="53" t="s">
        <v>156</v>
      </c>
      <c r="B240" s="54" t="s">
        <v>291</v>
      </c>
      <c r="C240" s="55" t="s">
        <v>179</v>
      </c>
      <c r="D240" s="55" t="s">
        <v>151</v>
      </c>
      <c r="E240" s="55" t="s">
        <v>157</v>
      </c>
      <c r="F240" s="56">
        <f>F241+F242</f>
        <v>5928700</v>
      </c>
      <c r="G240" s="56">
        <f t="shared" si="23"/>
        <v>0</v>
      </c>
      <c r="H240" s="56">
        <f>H241+H242</f>
        <v>5928700</v>
      </c>
      <c r="I240" s="56">
        <f>I241+I242</f>
        <v>5978400</v>
      </c>
      <c r="J240" s="56">
        <f t="shared" si="24"/>
        <v>0</v>
      </c>
      <c r="K240" s="56">
        <f>K241+K242</f>
        <v>5978400</v>
      </c>
    </row>
    <row r="241" spans="1:11" ht="22.5" x14ac:dyDescent="0.2">
      <c r="A241" s="53" t="s">
        <v>158</v>
      </c>
      <c r="B241" s="54" t="s">
        <v>291</v>
      </c>
      <c r="C241" s="54" t="s">
        <v>179</v>
      </c>
      <c r="D241" s="54" t="s">
        <v>151</v>
      </c>
      <c r="E241" s="54" t="s">
        <v>159</v>
      </c>
      <c r="F241" s="56">
        <v>5146900</v>
      </c>
      <c r="G241" s="56">
        <f t="shared" si="23"/>
        <v>0</v>
      </c>
      <c r="H241" s="56">
        <v>5146900</v>
      </c>
      <c r="I241" s="56">
        <v>5172900</v>
      </c>
      <c r="J241" s="56">
        <f t="shared" si="24"/>
        <v>0</v>
      </c>
      <c r="K241" s="56">
        <v>5172900</v>
      </c>
    </row>
    <row r="242" spans="1:11" ht="22.5" x14ac:dyDescent="0.2">
      <c r="A242" s="53" t="s">
        <v>160</v>
      </c>
      <c r="B242" s="54" t="s">
        <v>291</v>
      </c>
      <c r="C242" s="54" t="s">
        <v>179</v>
      </c>
      <c r="D242" s="54" t="s">
        <v>151</v>
      </c>
      <c r="E242" s="54" t="s">
        <v>161</v>
      </c>
      <c r="F242" s="56">
        <v>781800</v>
      </c>
      <c r="G242" s="56">
        <f t="shared" si="23"/>
        <v>0</v>
      </c>
      <c r="H242" s="56">
        <v>781800</v>
      </c>
      <c r="I242" s="56">
        <v>805500</v>
      </c>
      <c r="J242" s="56">
        <f t="shared" si="24"/>
        <v>0</v>
      </c>
      <c r="K242" s="56">
        <v>805500</v>
      </c>
    </row>
    <row r="243" spans="1:11" x14ac:dyDescent="0.2">
      <c r="A243" s="53" t="s">
        <v>170</v>
      </c>
      <c r="B243" s="54" t="s">
        <v>291</v>
      </c>
      <c r="C243" s="55" t="s">
        <v>179</v>
      </c>
      <c r="D243" s="55" t="s">
        <v>151</v>
      </c>
      <c r="E243" s="55" t="s">
        <v>171</v>
      </c>
      <c r="F243" s="56">
        <f>F244</f>
        <v>31000</v>
      </c>
      <c r="G243" s="56">
        <f t="shared" si="23"/>
        <v>0</v>
      </c>
      <c r="H243" s="56">
        <f>H244</f>
        <v>31000</v>
      </c>
      <c r="I243" s="56">
        <f>I244</f>
        <v>31000</v>
      </c>
      <c r="J243" s="56">
        <f t="shared" si="24"/>
        <v>0</v>
      </c>
      <c r="K243" s="56">
        <f>K244</f>
        <v>31000</v>
      </c>
    </row>
    <row r="244" spans="1:11" x14ac:dyDescent="0.2">
      <c r="A244" s="53" t="s">
        <v>172</v>
      </c>
      <c r="B244" s="54" t="s">
        <v>291</v>
      </c>
      <c r="C244" s="55" t="s">
        <v>179</v>
      </c>
      <c r="D244" s="55" t="s">
        <v>151</v>
      </c>
      <c r="E244" s="55" t="s">
        <v>173</v>
      </c>
      <c r="F244" s="56">
        <f>F245</f>
        <v>31000</v>
      </c>
      <c r="G244" s="56">
        <f t="shared" si="23"/>
        <v>0</v>
      </c>
      <c r="H244" s="56">
        <f>H245</f>
        <v>31000</v>
      </c>
      <c r="I244" s="56">
        <f>I245</f>
        <v>31000</v>
      </c>
      <c r="J244" s="56">
        <f t="shared" si="24"/>
        <v>0</v>
      </c>
      <c r="K244" s="56">
        <f>K245</f>
        <v>31000</v>
      </c>
    </row>
    <row r="245" spans="1:11" ht="22.5" x14ac:dyDescent="0.2">
      <c r="A245" s="53" t="s">
        <v>174</v>
      </c>
      <c r="B245" s="54" t="s">
        <v>291</v>
      </c>
      <c r="C245" s="54" t="s">
        <v>179</v>
      </c>
      <c r="D245" s="54" t="s">
        <v>151</v>
      </c>
      <c r="E245" s="54" t="s">
        <v>175</v>
      </c>
      <c r="F245" s="56">
        <v>31000</v>
      </c>
      <c r="G245" s="56">
        <f t="shared" si="23"/>
        <v>0</v>
      </c>
      <c r="H245" s="56">
        <v>31000</v>
      </c>
      <c r="I245" s="56">
        <v>31000</v>
      </c>
      <c r="J245" s="56">
        <f t="shared" si="24"/>
        <v>0</v>
      </c>
      <c r="K245" s="56">
        <v>31000</v>
      </c>
    </row>
    <row r="246" spans="1:11" x14ac:dyDescent="0.2">
      <c r="A246" s="53" t="s">
        <v>292</v>
      </c>
      <c r="B246" s="54" t="s">
        <v>291</v>
      </c>
      <c r="C246" s="55" t="s">
        <v>293</v>
      </c>
      <c r="D246" s="55"/>
      <c r="E246" s="55"/>
      <c r="F246" s="56">
        <f>F247</f>
        <v>105000000</v>
      </c>
      <c r="G246" s="56">
        <f t="shared" si="23"/>
        <v>0</v>
      </c>
      <c r="H246" s="56">
        <f t="shared" ref="H246:I249" si="26">H247</f>
        <v>105000000</v>
      </c>
      <c r="I246" s="56">
        <f t="shared" si="26"/>
        <v>105000000</v>
      </c>
      <c r="J246" s="56">
        <f t="shared" si="24"/>
        <v>0</v>
      </c>
      <c r="K246" s="56">
        <f>K247</f>
        <v>105000000</v>
      </c>
    </row>
    <row r="247" spans="1:11" x14ac:dyDescent="0.2">
      <c r="A247" s="53" t="s">
        <v>292</v>
      </c>
      <c r="B247" s="54" t="s">
        <v>291</v>
      </c>
      <c r="C247" s="55" t="s">
        <v>293</v>
      </c>
      <c r="D247" s="55" t="s">
        <v>294</v>
      </c>
      <c r="E247" s="54"/>
      <c r="F247" s="56">
        <f>F248</f>
        <v>105000000</v>
      </c>
      <c r="G247" s="56">
        <f t="shared" si="23"/>
        <v>0</v>
      </c>
      <c r="H247" s="56">
        <f t="shared" si="26"/>
        <v>105000000</v>
      </c>
      <c r="I247" s="56">
        <f t="shared" si="26"/>
        <v>105000000</v>
      </c>
      <c r="J247" s="56">
        <f t="shared" si="24"/>
        <v>0</v>
      </c>
      <c r="K247" s="56">
        <f>K248</f>
        <v>105000000</v>
      </c>
    </row>
    <row r="248" spans="1:11" x14ac:dyDescent="0.2">
      <c r="A248" s="53" t="s">
        <v>295</v>
      </c>
      <c r="B248" s="54" t="s">
        <v>291</v>
      </c>
      <c r="C248" s="55" t="s">
        <v>293</v>
      </c>
      <c r="D248" s="55" t="s">
        <v>296</v>
      </c>
      <c r="E248" s="54"/>
      <c r="F248" s="56">
        <f>F249</f>
        <v>105000000</v>
      </c>
      <c r="G248" s="56">
        <f t="shared" si="23"/>
        <v>0</v>
      </c>
      <c r="H248" s="56">
        <f t="shared" si="26"/>
        <v>105000000</v>
      </c>
      <c r="I248" s="56">
        <f t="shared" si="26"/>
        <v>105000000</v>
      </c>
      <c r="J248" s="56">
        <f t="shared" si="24"/>
        <v>0</v>
      </c>
      <c r="K248" s="56">
        <f>K249</f>
        <v>105000000</v>
      </c>
    </row>
    <row r="249" spans="1:11" x14ac:dyDescent="0.2">
      <c r="A249" s="53" t="s">
        <v>170</v>
      </c>
      <c r="B249" s="54" t="s">
        <v>291</v>
      </c>
      <c r="C249" s="55" t="s">
        <v>293</v>
      </c>
      <c r="D249" s="55" t="s">
        <v>296</v>
      </c>
      <c r="E249" s="54" t="s">
        <v>171</v>
      </c>
      <c r="F249" s="56">
        <f>F250</f>
        <v>105000000</v>
      </c>
      <c r="G249" s="56">
        <f t="shared" si="23"/>
        <v>0</v>
      </c>
      <c r="H249" s="56">
        <f t="shared" si="26"/>
        <v>105000000</v>
      </c>
      <c r="I249" s="56">
        <f t="shared" si="26"/>
        <v>105000000</v>
      </c>
      <c r="J249" s="56">
        <f t="shared" si="24"/>
        <v>0</v>
      </c>
      <c r="K249" s="56">
        <f>K250</f>
        <v>105000000</v>
      </c>
    </row>
    <row r="250" spans="1:11" x14ac:dyDescent="0.2">
      <c r="A250" s="53" t="s">
        <v>297</v>
      </c>
      <c r="B250" s="54" t="s">
        <v>291</v>
      </c>
      <c r="C250" s="54" t="s">
        <v>293</v>
      </c>
      <c r="D250" s="54" t="s">
        <v>296</v>
      </c>
      <c r="E250" s="54" t="s">
        <v>298</v>
      </c>
      <c r="F250" s="56">
        <v>105000000</v>
      </c>
      <c r="G250" s="56">
        <f t="shared" si="23"/>
        <v>0</v>
      </c>
      <c r="H250" s="56">
        <v>105000000</v>
      </c>
      <c r="I250" s="56">
        <v>105000000</v>
      </c>
      <c r="J250" s="56">
        <f t="shared" si="24"/>
        <v>0</v>
      </c>
      <c r="K250" s="56">
        <v>105000000</v>
      </c>
    </row>
    <row r="251" spans="1:11" x14ac:dyDescent="0.2">
      <c r="A251" s="53" t="s">
        <v>182</v>
      </c>
      <c r="B251" s="54" t="s">
        <v>291</v>
      </c>
      <c r="C251" s="55" t="s">
        <v>183</v>
      </c>
      <c r="D251" s="55"/>
      <c r="E251" s="55"/>
      <c r="F251" s="56">
        <f>F252+F257</f>
        <v>150133000</v>
      </c>
      <c r="G251" s="56">
        <f t="shared" si="23"/>
        <v>0</v>
      </c>
      <c r="H251" s="56">
        <f>H252+H257</f>
        <v>150133000</v>
      </c>
      <c r="I251" s="56">
        <f>I252+I257</f>
        <v>325000000</v>
      </c>
      <c r="J251" s="56">
        <f t="shared" si="24"/>
        <v>0</v>
      </c>
      <c r="K251" s="56">
        <f>K252+K257</f>
        <v>325000000</v>
      </c>
    </row>
    <row r="252" spans="1:11" x14ac:dyDescent="0.2">
      <c r="A252" s="53" t="s">
        <v>190</v>
      </c>
      <c r="B252" s="54" t="s">
        <v>291</v>
      </c>
      <c r="C252" s="55" t="s">
        <v>183</v>
      </c>
      <c r="D252" s="55" t="s">
        <v>191</v>
      </c>
      <c r="E252" s="55"/>
      <c r="F252" s="56">
        <f>F253</f>
        <v>133000</v>
      </c>
      <c r="G252" s="56">
        <f t="shared" si="23"/>
        <v>0</v>
      </c>
      <c r="H252" s="56">
        <f t="shared" ref="H252:I255" si="27">H253</f>
        <v>133000</v>
      </c>
      <c r="I252" s="56">
        <f t="shared" si="27"/>
        <v>0</v>
      </c>
      <c r="J252" s="56">
        <f t="shared" si="24"/>
        <v>0</v>
      </c>
      <c r="K252" s="56">
        <f>K253</f>
        <v>0</v>
      </c>
    </row>
    <row r="253" spans="1:11" ht="33.75" x14ac:dyDescent="0.2">
      <c r="A253" s="53" t="s">
        <v>194</v>
      </c>
      <c r="B253" s="54" t="s">
        <v>291</v>
      </c>
      <c r="C253" s="55" t="s">
        <v>183</v>
      </c>
      <c r="D253" s="55" t="s">
        <v>195</v>
      </c>
      <c r="E253" s="55"/>
      <c r="F253" s="56">
        <f>F254</f>
        <v>133000</v>
      </c>
      <c r="G253" s="56">
        <f t="shared" si="23"/>
        <v>0</v>
      </c>
      <c r="H253" s="56">
        <f t="shared" si="27"/>
        <v>133000</v>
      </c>
      <c r="I253" s="56">
        <f t="shared" si="27"/>
        <v>0</v>
      </c>
      <c r="J253" s="56">
        <f t="shared" si="24"/>
        <v>0</v>
      </c>
      <c r="K253" s="56">
        <f>K254</f>
        <v>0</v>
      </c>
    </row>
    <row r="254" spans="1:11" ht="22.5" x14ac:dyDescent="0.2">
      <c r="A254" s="53" t="s">
        <v>154</v>
      </c>
      <c r="B254" s="54" t="s">
        <v>291</v>
      </c>
      <c r="C254" s="55" t="s">
        <v>183</v>
      </c>
      <c r="D254" s="55" t="s">
        <v>195</v>
      </c>
      <c r="E254" s="55" t="s">
        <v>155</v>
      </c>
      <c r="F254" s="56">
        <f>F255</f>
        <v>133000</v>
      </c>
      <c r="G254" s="56">
        <f t="shared" si="23"/>
        <v>0</v>
      </c>
      <c r="H254" s="56">
        <f t="shared" si="27"/>
        <v>133000</v>
      </c>
      <c r="I254" s="56">
        <f t="shared" si="27"/>
        <v>0</v>
      </c>
      <c r="J254" s="56">
        <f t="shared" si="24"/>
        <v>0</v>
      </c>
      <c r="K254" s="56">
        <f>K255</f>
        <v>0</v>
      </c>
    </row>
    <row r="255" spans="1:11" ht="22.5" x14ac:dyDescent="0.2">
      <c r="A255" s="53" t="s">
        <v>156</v>
      </c>
      <c r="B255" s="54" t="s">
        <v>291</v>
      </c>
      <c r="C255" s="55" t="s">
        <v>183</v>
      </c>
      <c r="D255" s="55" t="s">
        <v>195</v>
      </c>
      <c r="E255" s="55" t="s">
        <v>157</v>
      </c>
      <c r="F255" s="56">
        <f>F256</f>
        <v>133000</v>
      </c>
      <c r="G255" s="56">
        <f t="shared" si="23"/>
        <v>0</v>
      </c>
      <c r="H255" s="56">
        <f t="shared" si="27"/>
        <v>133000</v>
      </c>
      <c r="I255" s="56">
        <f t="shared" si="27"/>
        <v>0</v>
      </c>
      <c r="J255" s="56">
        <f t="shared" si="24"/>
        <v>0</v>
      </c>
      <c r="K255" s="56">
        <f>K256</f>
        <v>0</v>
      </c>
    </row>
    <row r="256" spans="1:11" ht="22.5" x14ac:dyDescent="0.2">
      <c r="A256" s="53" t="s">
        <v>160</v>
      </c>
      <c r="B256" s="54" t="s">
        <v>291</v>
      </c>
      <c r="C256" s="54" t="s">
        <v>183</v>
      </c>
      <c r="D256" s="54" t="s">
        <v>195</v>
      </c>
      <c r="E256" s="54" t="s">
        <v>161</v>
      </c>
      <c r="F256" s="56">
        <v>133000</v>
      </c>
      <c r="G256" s="56">
        <f t="shared" si="23"/>
        <v>0</v>
      </c>
      <c r="H256" s="56">
        <v>133000</v>
      </c>
      <c r="I256" s="56">
        <v>0</v>
      </c>
      <c r="J256" s="56">
        <f t="shared" si="24"/>
        <v>0</v>
      </c>
      <c r="K256" s="56">
        <v>0</v>
      </c>
    </row>
    <row r="257" spans="1:11" x14ac:dyDescent="0.2">
      <c r="A257" s="53" t="s">
        <v>307</v>
      </c>
      <c r="B257" s="54" t="s">
        <v>291</v>
      </c>
      <c r="C257" s="55" t="s">
        <v>183</v>
      </c>
      <c r="D257" s="55" t="s">
        <v>308</v>
      </c>
      <c r="E257" s="55"/>
      <c r="F257" s="56">
        <f>F258</f>
        <v>150000000</v>
      </c>
      <c r="G257" s="56">
        <f t="shared" si="23"/>
        <v>0</v>
      </c>
      <c r="H257" s="56">
        <f>H258</f>
        <v>150000000</v>
      </c>
      <c r="I257" s="56">
        <f>I258</f>
        <v>325000000</v>
      </c>
      <c r="J257" s="56">
        <f t="shared" si="24"/>
        <v>0</v>
      </c>
      <c r="K257" s="56">
        <f>K258</f>
        <v>325000000</v>
      </c>
    </row>
    <row r="258" spans="1:11" x14ac:dyDescent="0.2">
      <c r="A258" s="53" t="s">
        <v>170</v>
      </c>
      <c r="B258" s="54" t="s">
        <v>291</v>
      </c>
      <c r="C258" s="55" t="s">
        <v>183</v>
      </c>
      <c r="D258" s="55" t="s">
        <v>308</v>
      </c>
      <c r="E258" s="55" t="s">
        <v>171</v>
      </c>
      <c r="F258" s="56">
        <f>F259</f>
        <v>150000000</v>
      </c>
      <c r="G258" s="56">
        <f t="shared" si="23"/>
        <v>0</v>
      </c>
      <c r="H258" s="56">
        <f>H259</f>
        <v>150000000</v>
      </c>
      <c r="I258" s="56">
        <f>I259</f>
        <v>325000000</v>
      </c>
      <c r="J258" s="56">
        <f t="shared" si="24"/>
        <v>0</v>
      </c>
      <c r="K258" s="56">
        <f>K259</f>
        <v>325000000</v>
      </c>
    </row>
    <row r="259" spans="1:11" x14ac:dyDescent="0.2">
      <c r="A259" s="53" t="s">
        <v>309</v>
      </c>
      <c r="B259" s="54" t="s">
        <v>291</v>
      </c>
      <c r="C259" s="54" t="s">
        <v>183</v>
      </c>
      <c r="D259" s="54" t="s">
        <v>308</v>
      </c>
      <c r="E259" s="54" t="s">
        <v>310</v>
      </c>
      <c r="F259" s="56">
        <v>150000000</v>
      </c>
      <c r="G259" s="56">
        <f t="shared" si="23"/>
        <v>0</v>
      </c>
      <c r="H259" s="56">
        <v>150000000</v>
      </c>
      <c r="I259" s="56">
        <v>325000000</v>
      </c>
      <c r="J259" s="56">
        <f t="shared" si="24"/>
        <v>0</v>
      </c>
      <c r="K259" s="56">
        <v>325000000</v>
      </c>
    </row>
    <row r="260" spans="1:11" ht="22.5" x14ac:dyDescent="0.2">
      <c r="A260" s="46" t="s">
        <v>311</v>
      </c>
      <c r="B260" s="47" t="s">
        <v>312</v>
      </c>
      <c r="C260" s="47"/>
      <c r="D260" s="47" t="s">
        <v>133</v>
      </c>
      <c r="E260" s="47" t="s">
        <v>133</v>
      </c>
      <c r="F260" s="48">
        <f>F261+F296+F312+F319+F334</f>
        <v>175040387</v>
      </c>
      <c r="G260" s="48">
        <f t="shared" si="23"/>
        <v>420000</v>
      </c>
      <c r="H260" s="48">
        <f>H261+H296+H312+H319+H334</f>
        <v>175460387</v>
      </c>
      <c r="I260" s="48">
        <f>I261+I296+I312+I319+I334</f>
        <v>166566327</v>
      </c>
      <c r="J260" s="48">
        <f t="shared" si="24"/>
        <v>440000</v>
      </c>
      <c r="K260" s="48">
        <f>K261+K296+K312+K319+K334</f>
        <v>167006327</v>
      </c>
    </row>
    <row r="261" spans="1:11" x14ac:dyDescent="0.2">
      <c r="A261" s="58" t="s">
        <v>134</v>
      </c>
      <c r="B261" s="59" t="s">
        <v>312</v>
      </c>
      <c r="C261" s="60" t="s">
        <v>135</v>
      </c>
      <c r="D261" s="60"/>
      <c r="E261" s="60"/>
      <c r="F261" s="61">
        <f>F262</f>
        <v>69926860</v>
      </c>
      <c r="G261" s="61">
        <f t="shared" si="23"/>
        <v>420000</v>
      </c>
      <c r="H261" s="61">
        <f>H262</f>
        <v>70346860</v>
      </c>
      <c r="I261" s="61">
        <f>I262</f>
        <v>70205100</v>
      </c>
      <c r="J261" s="61">
        <f t="shared" si="24"/>
        <v>440000</v>
      </c>
      <c r="K261" s="61">
        <f>K262</f>
        <v>70645100</v>
      </c>
    </row>
    <row r="262" spans="1:11" x14ac:dyDescent="0.2">
      <c r="A262" s="53" t="s">
        <v>182</v>
      </c>
      <c r="B262" s="54" t="s">
        <v>312</v>
      </c>
      <c r="C262" s="55" t="s">
        <v>183</v>
      </c>
      <c r="D262" s="55"/>
      <c r="E262" s="55"/>
      <c r="F262" s="56">
        <f>F263+F273+F287+F281</f>
        <v>69926860</v>
      </c>
      <c r="G262" s="56">
        <f t="shared" si="23"/>
        <v>420000</v>
      </c>
      <c r="H262" s="56">
        <f>H263+H273+H287+H281</f>
        <v>70346860</v>
      </c>
      <c r="I262" s="56">
        <f>I263+I273+I287+I281</f>
        <v>70205100</v>
      </c>
      <c r="J262" s="56">
        <f t="shared" si="24"/>
        <v>440000</v>
      </c>
      <c r="K262" s="56">
        <f>K263+K273+K287+K281</f>
        <v>70645100</v>
      </c>
    </row>
    <row r="263" spans="1:11" ht="33.75" x14ac:dyDescent="0.2">
      <c r="A263" s="53" t="s">
        <v>138</v>
      </c>
      <c r="B263" s="54" t="s">
        <v>312</v>
      </c>
      <c r="C263" s="55" t="s">
        <v>183</v>
      </c>
      <c r="D263" s="55" t="s">
        <v>139</v>
      </c>
      <c r="E263" s="55"/>
      <c r="F263" s="56">
        <f>F264</f>
        <v>64912600</v>
      </c>
      <c r="G263" s="56">
        <f t="shared" si="23"/>
        <v>420000</v>
      </c>
      <c r="H263" s="56">
        <f>H264</f>
        <v>65332600</v>
      </c>
      <c r="I263" s="56">
        <f>I264</f>
        <v>65364700</v>
      </c>
      <c r="J263" s="56">
        <f t="shared" si="24"/>
        <v>440000</v>
      </c>
      <c r="K263" s="56">
        <f>K264</f>
        <v>65804700</v>
      </c>
    </row>
    <row r="264" spans="1:11" x14ac:dyDescent="0.2">
      <c r="A264" s="53" t="s">
        <v>150</v>
      </c>
      <c r="B264" s="54" t="s">
        <v>312</v>
      </c>
      <c r="C264" s="55" t="s">
        <v>183</v>
      </c>
      <c r="D264" s="55" t="s">
        <v>151</v>
      </c>
      <c r="E264" s="55"/>
      <c r="F264" s="56">
        <f>F265+F269</f>
        <v>64912600</v>
      </c>
      <c r="G264" s="56">
        <f t="shared" si="23"/>
        <v>420000</v>
      </c>
      <c r="H264" s="56">
        <f>H265+H269</f>
        <v>65332600</v>
      </c>
      <c r="I264" s="56">
        <f>I265+I269</f>
        <v>65364700</v>
      </c>
      <c r="J264" s="56">
        <f t="shared" si="24"/>
        <v>440000</v>
      </c>
      <c r="K264" s="56">
        <f>K265+K269</f>
        <v>65804700</v>
      </c>
    </row>
    <row r="265" spans="1:11" ht="56.25" x14ac:dyDescent="0.2">
      <c r="A265" s="53" t="s">
        <v>142</v>
      </c>
      <c r="B265" s="54" t="s">
        <v>312</v>
      </c>
      <c r="C265" s="55" t="s">
        <v>183</v>
      </c>
      <c r="D265" s="55" t="s">
        <v>151</v>
      </c>
      <c r="E265" s="55" t="s">
        <v>143</v>
      </c>
      <c r="F265" s="56">
        <f>F266</f>
        <v>60224700</v>
      </c>
      <c r="G265" s="56">
        <f t="shared" si="23"/>
        <v>0</v>
      </c>
      <c r="H265" s="56">
        <f>H266</f>
        <v>60224700</v>
      </c>
      <c r="I265" s="56">
        <f>I266</f>
        <v>60266000</v>
      </c>
      <c r="J265" s="56">
        <f t="shared" si="24"/>
        <v>0</v>
      </c>
      <c r="K265" s="56">
        <f>K266</f>
        <v>60266000</v>
      </c>
    </row>
    <row r="266" spans="1:11" ht="22.5" x14ac:dyDescent="0.2">
      <c r="A266" s="53" t="s">
        <v>144</v>
      </c>
      <c r="B266" s="54" t="s">
        <v>312</v>
      </c>
      <c r="C266" s="55" t="s">
        <v>183</v>
      </c>
      <c r="D266" s="55" t="s">
        <v>151</v>
      </c>
      <c r="E266" s="55" t="s">
        <v>145</v>
      </c>
      <c r="F266" s="56">
        <f>F267+F268</f>
        <v>60224700</v>
      </c>
      <c r="G266" s="56">
        <f t="shared" si="23"/>
        <v>0</v>
      </c>
      <c r="H266" s="56">
        <f>H267+H268</f>
        <v>60224700</v>
      </c>
      <c r="I266" s="56">
        <f>I267+I268</f>
        <v>60266000</v>
      </c>
      <c r="J266" s="56">
        <f t="shared" si="24"/>
        <v>0</v>
      </c>
      <c r="K266" s="56">
        <f>K267+K268</f>
        <v>60266000</v>
      </c>
    </row>
    <row r="267" spans="1:11" x14ac:dyDescent="0.2">
      <c r="A267" s="53" t="s">
        <v>146</v>
      </c>
      <c r="B267" s="54" t="s">
        <v>312</v>
      </c>
      <c r="C267" s="54" t="s">
        <v>183</v>
      </c>
      <c r="D267" s="54" t="s">
        <v>151</v>
      </c>
      <c r="E267" s="54" t="s">
        <v>147</v>
      </c>
      <c r="F267" s="56">
        <v>58873200</v>
      </c>
      <c r="G267" s="56">
        <f t="shared" si="23"/>
        <v>0</v>
      </c>
      <c r="H267" s="56">
        <v>58873200</v>
      </c>
      <c r="I267" s="56">
        <v>58873200</v>
      </c>
      <c r="J267" s="56">
        <f t="shared" si="24"/>
        <v>0</v>
      </c>
      <c r="K267" s="56">
        <v>58873200</v>
      </c>
    </row>
    <row r="268" spans="1:11" ht="22.5" x14ac:dyDescent="0.2">
      <c r="A268" s="53" t="s">
        <v>152</v>
      </c>
      <c r="B268" s="54" t="s">
        <v>312</v>
      </c>
      <c r="C268" s="54" t="s">
        <v>183</v>
      </c>
      <c r="D268" s="54" t="s">
        <v>151</v>
      </c>
      <c r="E268" s="54" t="s">
        <v>153</v>
      </c>
      <c r="F268" s="56">
        <v>1351500</v>
      </c>
      <c r="G268" s="56">
        <f t="shared" ref="G268:G296" si="28">H268-F268</f>
        <v>0</v>
      </c>
      <c r="H268" s="56">
        <v>1351500</v>
      </c>
      <c r="I268" s="56">
        <v>1392800</v>
      </c>
      <c r="J268" s="56">
        <f t="shared" ref="J268:J296" si="29">K268-I268</f>
        <v>0</v>
      </c>
      <c r="K268" s="56">
        <v>1392800</v>
      </c>
    </row>
    <row r="269" spans="1:11" ht="22.5" x14ac:dyDescent="0.2">
      <c r="A269" s="53" t="s">
        <v>154</v>
      </c>
      <c r="B269" s="54" t="s">
        <v>312</v>
      </c>
      <c r="C269" s="55" t="s">
        <v>183</v>
      </c>
      <c r="D269" s="55" t="s">
        <v>151</v>
      </c>
      <c r="E269" s="55" t="s">
        <v>155</v>
      </c>
      <c r="F269" s="56">
        <f>F270</f>
        <v>4687900</v>
      </c>
      <c r="G269" s="56">
        <f t="shared" si="28"/>
        <v>420000</v>
      </c>
      <c r="H269" s="56">
        <f>H270</f>
        <v>5107900</v>
      </c>
      <c r="I269" s="56">
        <f>I270</f>
        <v>5098700</v>
      </c>
      <c r="J269" s="56">
        <f t="shared" si="29"/>
        <v>440000</v>
      </c>
      <c r="K269" s="56">
        <f>K270</f>
        <v>5538700</v>
      </c>
    </row>
    <row r="270" spans="1:11" ht="22.5" x14ac:dyDescent="0.2">
      <c r="A270" s="53" t="s">
        <v>156</v>
      </c>
      <c r="B270" s="54" t="s">
        <v>312</v>
      </c>
      <c r="C270" s="55" t="s">
        <v>183</v>
      </c>
      <c r="D270" s="55" t="s">
        <v>151</v>
      </c>
      <c r="E270" s="55" t="s">
        <v>157</v>
      </c>
      <c r="F270" s="56">
        <f>F271+F272</f>
        <v>4687900</v>
      </c>
      <c r="G270" s="56">
        <f t="shared" si="28"/>
        <v>420000</v>
      </c>
      <c r="H270" s="56">
        <f>H271+H272</f>
        <v>5107900</v>
      </c>
      <c r="I270" s="56">
        <f>I271+I272</f>
        <v>5098700</v>
      </c>
      <c r="J270" s="56">
        <f t="shared" si="29"/>
        <v>440000</v>
      </c>
      <c r="K270" s="56">
        <f>K271+K272</f>
        <v>5538700</v>
      </c>
    </row>
    <row r="271" spans="1:11" ht="22.5" x14ac:dyDescent="0.2">
      <c r="A271" s="53" t="s">
        <v>158</v>
      </c>
      <c r="B271" s="54" t="s">
        <v>312</v>
      </c>
      <c r="C271" s="54" t="s">
        <v>183</v>
      </c>
      <c r="D271" s="54" t="s">
        <v>151</v>
      </c>
      <c r="E271" s="54" t="s">
        <v>159</v>
      </c>
      <c r="F271" s="56">
        <v>1831700</v>
      </c>
      <c r="G271" s="56">
        <f t="shared" si="28"/>
        <v>0</v>
      </c>
      <c r="H271" s="56">
        <v>1831700</v>
      </c>
      <c r="I271" s="56">
        <v>1852200</v>
      </c>
      <c r="J271" s="56">
        <f t="shared" si="29"/>
        <v>0</v>
      </c>
      <c r="K271" s="56">
        <v>1852200</v>
      </c>
    </row>
    <row r="272" spans="1:11" ht="22.5" x14ac:dyDescent="0.2">
      <c r="A272" s="53" t="s">
        <v>160</v>
      </c>
      <c r="B272" s="54" t="s">
        <v>312</v>
      </c>
      <c r="C272" s="54" t="s">
        <v>183</v>
      </c>
      <c r="D272" s="54" t="s">
        <v>151</v>
      </c>
      <c r="E272" s="54" t="s">
        <v>161</v>
      </c>
      <c r="F272" s="56">
        <v>2856200</v>
      </c>
      <c r="G272" s="56">
        <f t="shared" si="28"/>
        <v>420000</v>
      </c>
      <c r="H272" s="56">
        <v>3276200</v>
      </c>
      <c r="I272" s="56">
        <v>3246500</v>
      </c>
      <c r="J272" s="56">
        <f t="shared" si="29"/>
        <v>440000</v>
      </c>
      <c r="K272" s="56">
        <v>3686500</v>
      </c>
    </row>
    <row r="273" spans="1:11" ht="33.75" x14ac:dyDescent="0.2">
      <c r="A273" s="53" t="s">
        <v>313</v>
      </c>
      <c r="B273" s="54" t="s">
        <v>312</v>
      </c>
      <c r="C273" s="55" t="s">
        <v>183</v>
      </c>
      <c r="D273" s="55" t="s">
        <v>314</v>
      </c>
      <c r="E273" s="55"/>
      <c r="F273" s="56">
        <f>F274</f>
        <v>3347000</v>
      </c>
      <c r="G273" s="56">
        <f t="shared" si="28"/>
        <v>0</v>
      </c>
      <c r="H273" s="56">
        <f>H274</f>
        <v>3347000</v>
      </c>
      <c r="I273" s="56">
        <f>I274</f>
        <v>3347000</v>
      </c>
      <c r="J273" s="56">
        <f t="shared" si="29"/>
        <v>0</v>
      </c>
      <c r="K273" s="56">
        <f>K274</f>
        <v>3347000</v>
      </c>
    </row>
    <row r="274" spans="1:11" ht="33.75" x14ac:dyDescent="0.2">
      <c r="A274" s="53" t="s">
        <v>315</v>
      </c>
      <c r="B274" s="54" t="s">
        <v>312</v>
      </c>
      <c r="C274" s="55" t="s">
        <v>183</v>
      </c>
      <c r="D274" s="55" t="s">
        <v>316</v>
      </c>
      <c r="E274" s="55"/>
      <c r="F274" s="56">
        <f>F275+F278</f>
        <v>3347000</v>
      </c>
      <c r="G274" s="56">
        <f t="shared" si="28"/>
        <v>0</v>
      </c>
      <c r="H274" s="56">
        <f>H275+H278</f>
        <v>3347000</v>
      </c>
      <c r="I274" s="56">
        <f>I275+I278</f>
        <v>3347000</v>
      </c>
      <c r="J274" s="56">
        <f t="shared" si="29"/>
        <v>0</v>
      </c>
      <c r="K274" s="56">
        <f>K275+K278</f>
        <v>3347000</v>
      </c>
    </row>
    <row r="275" spans="1:11" ht="22.5" x14ac:dyDescent="0.2">
      <c r="A275" s="53" t="s">
        <v>154</v>
      </c>
      <c r="B275" s="54" t="s">
        <v>312</v>
      </c>
      <c r="C275" s="55" t="s">
        <v>183</v>
      </c>
      <c r="D275" s="55" t="s">
        <v>316</v>
      </c>
      <c r="E275" s="55" t="s">
        <v>155</v>
      </c>
      <c r="F275" s="56">
        <f>F276</f>
        <v>2777000</v>
      </c>
      <c r="G275" s="56">
        <f t="shared" si="28"/>
        <v>0</v>
      </c>
      <c r="H275" s="56">
        <f>H276</f>
        <v>2777000</v>
      </c>
      <c r="I275" s="56">
        <f>I276</f>
        <v>2777000</v>
      </c>
      <c r="J275" s="56">
        <f t="shared" si="29"/>
        <v>0</v>
      </c>
      <c r="K275" s="56">
        <f>K276</f>
        <v>2777000</v>
      </c>
    </row>
    <row r="276" spans="1:11" ht="22.5" x14ac:dyDescent="0.2">
      <c r="A276" s="53" t="s">
        <v>156</v>
      </c>
      <c r="B276" s="54" t="s">
        <v>312</v>
      </c>
      <c r="C276" s="55" t="s">
        <v>183</v>
      </c>
      <c r="D276" s="55" t="s">
        <v>316</v>
      </c>
      <c r="E276" s="55" t="s">
        <v>157</v>
      </c>
      <c r="F276" s="56">
        <f>F277</f>
        <v>2777000</v>
      </c>
      <c r="G276" s="56">
        <f t="shared" si="28"/>
        <v>0</v>
      </c>
      <c r="H276" s="56">
        <f>H277</f>
        <v>2777000</v>
      </c>
      <c r="I276" s="56">
        <f>I277</f>
        <v>2777000</v>
      </c>
      <c r="J276" s="56">
        <f t="shared" si="29"/>
        <v>0</v>
      </c>
      <c r="K276" s="56">
        <f>K277</f>
        <v>2777000</v>
      </c>
    </row>
    <row r="277" spans="1:11" ht="22.5" x14ac:dyDescent="0.2">
      <c r="A277" s="53" t="s">
        <v>160</v>
      </c>
      <c r="B277" s="54" t="s">
        <v>312</v>
      </c>
      <c r="C277" s="54" t="s">
        <v>183</v>
      </c>
      <c r="D277" s="54" t="s">
        <v>316</v>
      </c>
      <c r="E277" s="54" t="s">
        <v>161</v>
      </c>
      <c r="F277" s="56">
        <v>2777000</v>
      </c>
      <c r="G277" s="56">
        <f t="shared" si="28"/>
        <v>0</v>
      </c>
      <c r="H277" s="56">
        <v>2777000</v>
      </c>
      <c r="I277" s="56">
        <v>2777000</v>
      </c>
      <c r="J277" s="56">
        <f t="shared" si="29"/>
        <v>0</v>
      </c>
      <c r="K277" s="56">
        <v>2777000</v>
      </c>
    </row>
    <row r="278" spans="1:11" x14ac:dyDescent="0.2">
      <c r="A278" s="53" t="s">
        <v>170</v>
      </c>
      <c r="B278" s="54" t="s">
        <v>312</v>
      </c>
      <c r="C278" s="55" t="s">
        <v>183</v>
      </c>
      <c r="D278" s="55" t="s">
        <v>316</v>
      </c>
      <c r="E278" s="55" t="s">
        <v>171</v>
      </c>
      <c r="F278" s="56">
        <f>F279</f>
        <v>570000</v>
      </c>
      <c r="G278" s="56">
        <f t="shared" si="28"/>
        <v>0</v>
      </c>
      <c r="H278" s="56">
        <f>H279</f>
        <v>570000</v>
      </c>
      <c r="I278" s="56">
        <f>I279</f>
        <v>570000</v>
      </c>
      <c r="J278" s="56">
        <f t="shared" si="29"/>
        <v>0</v>
      </c>
      <c r="K278" s="56">
        <f>K279</f>
        <v>570000</v>
      </c>
    </row>
    <row r="279" spans="1:11" x14ac:dyDescent="0.2">
      <c r="A279" s="53" t="s">
        <v>172</v>
      </c>
      <c r="B279" s="54" t="s">
        <v>312</v>
      </c>
      <c r="C279" s="55" t="s">
        <v>183</v>
      </c>
      <c r="D279" s="55" t="s">
        <v>316</v>
      </c>
      <c r="E279" s="55" t="s">
        <v>173</v>
      </c>
      <c r="F279" s="56">
        <f>F280</f>
        <v>570000</v>
      </c>
      <c r="G279" s="56">
        <f t="shared" si="28"/>
        <v>0</v>
      </c>
      <c r="H279" s="56">
        <f>H280</f>
        <v>570000</v>
      </c>
      <c r="I279" s="56">
        <f>I280</f>
        <v>570000</v>
      </c>
      <c r="J279" s="56">
        <f t="shared" si="29"/>
        <v>0</v>
      </c>
      <c r="K279" s="56">
        <f>K280</f>
        <v>570000</v>
      </c>
    </row>
    <row r="280" spans="1:11" ht="22.5" x14ac:dyDescent="0.2">
      <c r="A280" s="53" t="s">
        <v>174</v>
      </c>
      <c r="B280" s="54" t="s">
        <v>312</v>
      </c>
      <c r="C280" s="54" t="s">
        <v>183</v>
      </c>
      <c r="D280" s="54" t="s">
        <v>316</v>
      </c>
      <c r="E280" s="54" t="s">
        <v>175</v>
      </c>
      <c r="F280" s="56">
        <v>570000</v>
      </c>
      <c r="G280" s="56">
        <f t="shared" si="28"/>
        <v>0</v>
      </c>
      <c r="H280" s="56">
        <v>570000</v>
      </c>
      <c r="I280" s="56">
        <v>570000</v>
      </c>
      <c r="J280" s="56">
        <f t="shared" si="29"/>
        <v>0</v>
      </c>
      <c r="K280" s="56">
        <v>570000</v>
      </c>
    </row>
    <row r="281" spans="1:11" ht="22.5" x14ac:dyDescent="0.2">
      <c r="A281" s="53" t="s">
        <v>184</v>
      </c>
      <c r="B281" s="54" t="s">
        <v>312</v>
      </c>
      <c r="C281" s="55" t="s">
        <v>183</v>
      </c>
      <c r="D281" s="55" t="s">
        <v>185</v>
      </c>
      <c r="E281" s="55"/>
      <c r="F281" s="56">
        <f>F282</f>
        <v>1422300</v>
      </c>
      <c r="G281" s="56">
        <f t="shared" si="28"/>
        <v>0</v>
      </c>
      <c r="H281" s="56">
        <f t="shared" ref="H281:I285" si="30">H282</f>
        <v>1422300</v>
      </c>
      <c r="I281" s="56">
        <f t="shared" si="30"/>
        <v>1493400</v>
      </c>
      <c r="J281" s="56">
        <f t="shared" si="29"/>
        <v>0</v>
      </c>
      <c r="K281" s="56">
        <f>K282</f>
        <v>1493400</v>
      </c>
    </row>
    <row r="282" spans="1:11" x14ac:dyDescent="0.2">
      <c r="A282" s="53" t="s">
        <v>186</v>
      </c>
      <c r="B282" s="54" t="s">
        <v>312</v>
      </c>
      <c r="C282" s="55" t="s">
        <v>183</v>
      </c>
      <c r="D282" s="55" t="s">
        <v>187</v>
      </c>
      <c r="E282" s="55"/>
      <c r="F282" s="56">
        <f>F283</f>
        <v>1422300</v>
      </c>
      <c r="G282" s="56">
        <f t="shared" si="28"/>
        <v>0</v>
      </c>
      <c r="H282" s="56">
        <f t="shared" si="30"/>
        <v>1422300</v>
      </c>
      <c r="I282" s="56">
        <f t="shared" si="30"/>
        <v>1493400</v>
      </c>
      <c r="J282" s="56">
        <f t="shared" si="29"/>
        <v>0</v>
      </c>
      <c r="K282" s="56">
        <f>K283</f>
        <v>1493400</v>
      </c>
    </row>
    <row r="283" spans="1:11" x14ac:dyDescent="0.2">
      <c r="A283" s="53" t="s">
        <v>188</v>
      </c>
      <c r="B283" s="54" t="s">
        <v>312</v>
      </c>
      <c r="C283" s="55" t="s">
        <v>183</v>
      </c>
      <c r="D283" s="55" t="s">
        <v>189</v>
      </c>
      <c r="E283" s="55"/>
      <c r="F283" s="56">
        <f>F284</f>
        <v>1422300</v>
      </c>
      <c r="G283" s="56">
        <f t="shared" si="28"/>
        <v>0</v>
      </c>
      <c r="H283" s="56">
        <f t="shared" si="30"/>
        <v>1422300</v>
      </c>
      <c r="I283" s="56">
        <f t="shared" si="30"/>
        <v>1493400</v>
      </c>
      <c r="J283" s="56">
        <f t="shared" si="29"/>
        <v>0</v>
      </c>
      <c r="K283" s="56">
        <f>K284</f>
        <v>1493400</v>
      </c>
    </row>
    <row r="284" spans="1:11" ht="22.5" x14ac:dyDescent="0.2">
      <c r="A284" s="53" t="s">
        <v>154</v>
      </c>
      <c r="B284" s="54" t="s">
        <v>312</v>
      </c>
      <c r="C284" s="55" t="s">
        <v>183</v>
      </c>
      <c r="D284" s="55" t="s">
        <v>189</v>
      </c>
      <c r="E284" s="55" t="s">
        <v>155</v>
      </c>
      <c r="F284" s="56">
        <f>F285</f>
        <v>1422300</v>
      </c>
      <c r="G284" s="56">
        <f t="shared" si="28"/>
        <v>0</v>
      </c>
      <c r="H284" s="56">
        <f t="shared" si="30"/>
        <v>1422300</v>
      </c>
      <c r="I284" s="56">
        <f t="shared" si="30"/>
        <v>1493400</v>
      </c>
      <c r="J284" s="56">
        <f t="shared" si="29"/>
        <v>0</v>
      </c>
      <c r="K284" s="56">
        <f>K285</f>
        <v>1493400</v>
      </c>
    </row>
    <row r="285" spans="1:11" ht="22.5" x14ac:dyDescent="0.2">
      <c r="A285" s="53" t="s">
        <v>156</v>
      </c>
      <c r="B285" s="54" t="s">
        <v>312</v>
      </c>
      <c r="C285" s="55" t="s">
        <v>183</v>
      </c>
      <c r="D285" s="55" t="s">
        <v>189</v>
      </c>
      <c r="E285" s="55" t="s">
        <v>157</v>
      </c>
      <c r="F285" s="56">
        <f>F286</f>
        <v>1422300</v>
      </c>
      <c r="G285" s="56">
        <f t="shared" si="28"/>
        <v>0</v>
      </c>
      <c r="H285" s="56">
        <f t="shared" si="30"/>
        <v>1422300</v>
      </c>
      <c r="I285" s="56">
        <f t="shared" si="30"/>
        <v>1493400</v>
      </c>
      <c r="J285" s="56">
        <f t="shared" si="29"/>
        <v>0</v>
      </c>
      <c r="K285" s="56">
        <f>K286</f>
        <v>1493400</v>
      </c>
    </row>
    <row r="286" spans="1:11" ht="22.5" x14ac:dyDescent="0.2">
      <c r="A286" s="53" t="s">
        <v>160</v>
      </c>
      <c r="B286" s="54" t="s">
        <v>312</v>
      </c>
      <c r="C286" s="54" t="s">
        <v>183</v>
      </c>
      <c r="D286" s="54" t="s">
        <v>189</v>
      </c>
      <c r="E286" s="54" t="s">
        <v>161</v>
      </c>
      <c r="F286" s="56">
        <v>1422300</v>
      </c>
      <c r="G286" s="56">
        <f t="shared" si="28"/>
        <v>0</v>
      </c>
      <c r="H286" s="56">
        <v>1422300</v>
      </c>
      <c r="I286" s="56">
        <v>1493400</v>
      </c>
      <c r="J286" s="56">
        <f t="shared" si="29"/>
        <v>0</v>
      </c>
      <c r="K286" s="56">
        <v>1493400</v>
      </c>
    </row>
    <row r="287" spans="1:11" x14ac:dyDescent="0.2">
      <c r="A287" s="53" t="s">
        <v>190</v>
      </c>
      <c r="B287" s="54" t="s">
        <v>312</v>
      </c>
      <c r="C287" s="55" t="s">
        <v>183</v>
      </c>
      <c r="D287" s="55" t="s">
        <v>191</v>
      </c>
      <c r="E287" s="55"/>
      <c r="F287" s="56">
        <f>F288+F292</f>
        <v>244960</v>
      </c>
      <c r="G287" s="56">
        <f t="shared" si="28"/>
        <v>0</v>
      </c>
      <c r="H287" s="56">
        <f>H288+H292</f>
        <v>244960</v>
      </c>
      <c r="I287" s="56">
        <f>I288+I292</f>
        <v>0</v>
      </c>
      <c r="J287" s="56">
        <f t="shared" si="29"/>
        <v>0</v>
      </c>
      <c r="K287" s="56">
        <f>K288+K292</f>
        <v>0</v>
      </c>
    </row>
    <row r="288" spans="1:11" ht="33.75" x14ac:dyDescent="0.2">
      <c r="A288" s="53" t="s">
        <v>194</v>
      </c>
      <c r="B288" s="54" t="s">
        <v>312</v>
      </c>
      <c r="C288" s="55" t="s">
        <v>183</v>
      </c>
      <c r="D288" s="55" t="s">
        <v>195</v>
      </c>
      <c r="E288" s="55"/>
      <c r="F288" s="56">
        <f>F289</f>
        <v>100000</v>
      </c>
      <c r="G288" s="56">
        <f t="shared" si="28"/>
        <v>0</v>
      </c>
      <c r="H288" s="56">
        <f t="shared" ref="H288:I290" si="31">H289</f>
        <v>100000</v>
      </c>
      <c r="I288" s="56">
        <f t="shared" si="31"/>
        <v>0</v>
      </c>
      <c r="J288" s="56">
        <f t="shared" si="29"/>
        <v>0</v>
      </c>
      <c r="K288" s="56">
        <f>K289</f>
        <v>0</v>
      </c>
    </row>
    <row r="289" spans="1:11" ht="22.5" x14ac:dyDescent="0.2">
      <c r="A289" s="53" t="s">
        <v>154</v>
      </c>
      <c r="B289" s="54" t="s">
        <v>312</v>
      </c>
      <c r="C289" s="55" t="s">
        <v>183</v>
      </c>
      <c r="D289" s="55" t="s">
        <v>195</v>
      </c>
      <c r="E289" s="55" t="s">
        <v>155</v>
      </c>
      <c r="F289" s="56">
        <f>F290</f>
        <v>100000</v>
      </c>
      <c r="G289" s="56">
        <f t="shared" si="28"/>
        <v>0</v>
      </c>
      <c r="H289" s="56">
        <f t="shared" si="31"/>
        <v>100000</v>
      </c>
      <c r="I289" s="56">
        <f t="shared" si="31"/>
        <v>0</v>
      </c>
      <c r="J289" s="56">
        <f t="shared" si="29"/>
        <v>0</v>
      </c>
      <c r="K289" s="56">
        <f>K290</f>
        <v>0</v>
      </c>
    </row>
    <row r="290" spans="1:11" ht="22.5" x14ac:dyDescent="0.2">
      <c r="A290" s="53" t="s">
        <v>156</v>
      </c>
      <c r="B290" s="54" t="s">
        <v>312</v>
      </c>
      <c r="C290" s="55" t="s">
        <v>183</v>
      </c>
      <c r="D290" s="55" t="s">
        <v>195</v>
      </c>
      <c r="E290" s="55" t="s">
        <v>157</v>
      </c>
      <c r="F290" s="56">
        <f>F291</f>
        <v>100000</v>
      </c>
      <c r="G290" s="56">
        <f t="shared" si="28"/>
        <v>0</v>
      </c>
      <c r="H290" s="56">
        <f t="shared" si="31"/>
        <v>100000</v>
      </c>
      <c r="I290" s="56">
        <f t="shared" si="31"/>
        <v>0</v>
      </c>
      <c r="J290" s="56">
        <f t="shared" si="29"/>
        <v>0</v>
      </c>
      <c r="K290" s="56">
        <f>K291</f>
        <v>0</v>
      </c>
    </row>
    <row r="291" spans="1:11" ht="22.5" x14ac:dyDescent="0.2">
      <c r="A291" s="53" t="s">
        <v>160</v>
      </c>
      <c r="B291" s="54" t="s">
        <v>312</v>
      </c>
      <c r="C291" s="54" t="s">
        <v>183</v>
      </c>
      <c r="D291" s="54" t="s">
        <v>195</v>
      </c>
      <c r="E291" s="54" t="s">
        <v>161</v>
      </c>
      <c r="F291" s="56">
        <v>100000</v>
      </c>
      <c r="G291" s="56">
        <f t="shared" si="28"/>
        <v>0</v>
      </c>
      <c r="H291" s="56">
        <v>100000</v>
      </c>
      <c r="I291" s="56">
        <v>0</v>
      </c>
      <c r="J291" s="56">
        <f t="shared" si="29"/>
        <v>0</v>
      </c>
      <c r="K291" s="56">
        <v>0</v>
      </c>
    </row>
    <row r="292" spans="1:11" ht="33.75" x14ac:dyDescent="0.2">
      <c r="A292" s="53" t="s">
        <v>205</v>
      </c>
      <c r="B292" s="54" t="s">
        <v>312</v>
      </c>
      <c r="C292" s="55" t="s">
        <v>183</v>
      </c>
      <c r="D292" s="55" t="s">
        <v>206</v>
      </c>
      <c r="E292" s="55"/>
      <c r="F292" s="56">
        <f>F293</f>
        <v>144960</v>
      </c>
      <c r="G292" s="56">
        <f t="shared" si="28"/>
        <v>0</v>
      </c>
      <c r="H292" s="56">
        <f t="shared" ref="H292:I294" si="32">H293</f>
        <v>144960</v>
      </c>
      <c r="I292" s="56">
        <f t="shared" si="32"/>
        <v>0</v>
      </c>
      <c r="J292" s="56">
        <f t="shared" si="29"/>
        <v>0</v>
      </c>
      <c r="K292" s="56">
        <f>K293</f>
        <v>0</v>
      </c>
    </row>
    <row r="293" spans="1:11" ht="22.5" x14ac:dyDescent="0.2">
      <c r="A293" s="53" t="s">
        <v>154</v>
      </c>
      <c r="B293" s="54" t="s">
        <v>312</v>
      </c>
      <c r="C293" s="55" t="s">
        <v>183</v>
      </c>
      <c r="D293" s="55" t="s">
        <v>206</v>
      </c>
      <c r="E293" s="55" t="s">
        <v>155</v>
      </c>
      <c r="F293" s="56">
        <f>F294</f>
        <v>144960</v>
      </c>
      <c r="G293" s="56">
        <f t="shared" si="28"/>
        <v>0</v>
      </c>
      <c r="H293" s="56">
        <f t="shared" si="32"/>
        <v>144960</v>
      </c>
      <c r="I293" s="56">
        <f t="shared" si="32"/>
        <v>0</v>
      </c>
      <c r="J293" s="56">
        <f t="shared" si="29"/>
        <v>0</v>
      </c>
      <c r="K293" s="56">
        <f>K294</f>
        <v>0</v>
      </c>
    </row>
    <row r="294" spans="1:11" ht="22.5" x14ac:dyDescent="0.2">
      <c r="A294" s="53" t="s">
        <v>156</v>
      </c>
      <c r="B294" s="54" t="s">
        <v>312</v>
      </c>
      <c r="C294" s="55" t="s">
        <v>183</v>
      </c>
      <c r="D294" s="55" t="s">
        <v>206</v>
      </c>
      <c r="E294" s="55" t="s">
        <v>157</v>
      </c>
      <c r="F294" s="56">
        <f>F295</f>
        <v>144960</v>
      </c>
      <c r="G294" s="56">
        <f t="shared" si="28"/>
        <v>0</v>
      </c>
      <c r="H294" s="56">
        <f t="shared" si="32"/>
        <v>144960</v>
      </c>
      <c r="I294" s="56">
        <f t="shared" si="32"/>
        <v>0</v>
      </c>
      <c r="J294" s="56">
        <f t="shared" si="29"/>
        <v>0</v>
      </c>
      <c r="K294" s="56">
        <f>K295</f>
        <v>0</v>
      </c>
    </row>
    <row r="295" spans="1:11" ht="22.5" x14ac:dyDescent="0.2">
      <c r="A295" s="53" t="s">
        <v>160</v>
      </c>
      <c r="B295" s="54" t="s">
        <v>312</v>
      </c>
      <c r="C295" s="54" t="s">
        <v>183</v>
      </c>
      <c r="D295" s="54" t="s">
        <v>206</v>
      </c>
      <c r="E295" s="54" t="s">
        <v>161</v>
      </c>
      <c r="F295" s="56">
        <v>144960</v>
      </c>
      <c r="G295" s="56">
        <f t="shared" si="28"/>
        <v>0</v>
      </c>
      <c r="H295" s="56">
        <v>144960</v>
      </c>
      <c r="I295" s="56">
        <v>0</v>
      </c>
      <c r="J295" s="56">
        <f t="shared" si="29"/>
        <v>0</v>
      </c>
      <c r="K295" s="56">
        <v>0</v>
      </c>
    </row>
    <row r="296" spans="1:11" ht="21" x14ac:dyDescent="0.2">
      <c r="A296" s="58" t="s">
        <v>217</v>
      </c>
      <c r="B296" s="59" t="s">
        <v>312</v>
      </c>
      <c r="C296" s="60" t="s">
        <v>218</v>
      </c>
      <c r="D296" s="60"/>
      <c r="E296" s="60"/>
      <c r="F296" s="61">
        <f>F297</f>
        <v>11406727</v>
      </c>
      <c r="G296" s="61">
        <f t="shared" si="28"/>
        <v>0</v>
      </c>
      <c r="H296" s="61">
        <f>H297</f>
        <v>11406727</v>
      </c>
      <c r="I296" s="61">
        <f>I297</f>
        <v>2542627</v>
      </c>
      <c r="J296" s="61">
        <f t="shared" si="29"/>
        <v>0</v>
      </c>
      <c r="K296" s="61">
        <f>K297</f>
        <v>2542627</v>
      </c>
    </row>
    <row r="297" spans="1:11" ht="33.75" x14ac:dyDescent="0.2">
      <c r="A297" s="53" t="s">
        <v>219</v>
      </c>
      <c r="B297" s="54" t="s">
        <v>312</v>
      </c>
      <c r="C297" s="55" t="s">
        <v>220</v>
      </c>
      <c r="D297" s="55"/>
      <c r="E297" s="55"/>
      <c r="F297" s="56">
        <f>F298+F303</f>
        <v>11406727</v>
      </c>
      <c r="G297" s="56">
        <v>0</v>
      </c>
      <c r="H297" s="56">
        <f>H298+H303</f>
        <v>11406727</v>
      </c>
      <c r="I297" s="56">
        <f>I298+I303</f>
        <v>2542627</v>
      </c>
      <c r="J297" s="56">
        <v>0</v>
      </c>
      <c r="K297" s="56">
        <f>K298+K303</f>
        <v>2542627</v>
      </c>
    </row>
    <row r="298" spans="1:11" x14ac:dyDescent="0.2">
      <c r="A298" s="53" t="s">
        <v>227</v>
      </c>
      <c r="B298" s="54" t="s">
        <v>312</v>
      </c>
      <c r="C298" s="55" t="s">
        <v>220</v>
      </c>
      <c r="D298" s="55" t="s">
        <v>228</v>
      </c>
      <c r="E298" s="55"/>
      <c r="F298" s="56">
        <f>F299</f>
        <v>8864100</v>
      </c>
      <c r="G298" s="56">
        <f t="shared" ref="G298:G310" si="33">H298-F298</f>
        <v>0</v>
      </c>
      <c r="H298" s="56">
        <f t="shared" ref="H298:I301" si="34">H299</f>
        <v>8864100</v>
      </c>
      <c r="I298" s="56">
        <f t="shared" si="34"/>
        <v>0</v>
      </c>
      <c r="J298" s="56">
        <f t="shared" ref="J298:J361" si="35">K298-I298</f>
        <v>0</v>
      </c>
      <c r="K298" s="56">
        <f>K299</f>
        <v>0</v>
      </c>
    </row>
    <row r="299" spans="1:11" ht="56.25" x14ac:dyDescent="0.2">
      <c r="A299" s="53" t="s">
        <v>317</v>
      </c>
      <c r="B299" s="54" t="s">
        <v>312</v>
      </c>
      <c r="C299" s="55" t="s">
        <v>220</v>
      </c>
      <c r="D299" s="55" t="s">
        <v>318</v>
      </c>
      <c r="E299" s="55"/>
      <c r="F299" s="56">
        <f>F300</f>
        <v>8864100</v>
      </c>
      <c r="G299" s="56">
        <f t="shared" si="33"/>
        <v>0</v>
      </c>
      <c r="H299" s="56">
        <f t="shared" si="34"/>
        <v>8864100</v>
      </c>
      <c r="I299" s="56">
        <f t="shared" si="34"/>
        <v>0</v>
      </c>
      <c r="J299" s="56">
        <f t="shared" si="35"/>
        <v>0</v>
      </c>
      <c r="K299" s="56">
        <f>K300</f>
        <v>0</v>
      </c>
    </row>
    <row r="300" spans="1:11" ht="22.5" x14ac:dyDescent="0.2">
      <c r="A300" s="53" t="s">
        <v>154</v>
      </c>
      <c r="B300" s="54" t="s">
        <v>312</v>
      </c>
      <c r="C300" s="55" t="s">
        <v>220</v>
      </c>
      <c r="D300" s="55" t="s">
        <v>318</v>
      </c>
      <c r="E300" s="55" t="s">
        <v>155</v>
      </c>
      <c r="F300" s="56">
        <f>F301</f>
        <v>8864100</v>
      </c>
      <c r="G300" s="56">
        <f t="shared" si="33"/>
        <v>0</v>
      </c>
      <c r="H300" s="56">
        <f t="shared" si="34"/>
        <v>8864100</v>
      </c>
      <c r="I300" s="56">
        <f t="shared" si="34"/>
        <v>0</v>
      </c>
      <c r="J300" s="56">
        <f t="shared" si="35"/>
        <v>0</v>
      </c>
      <c r="K300" s="56">
        <f>K301</f>
        <v>0</v>
      </c>
    </row>
    <row r="301" spans="1:11" ht="22.5" x14ac:dyDescent="0.2">
      <c r="A301" s="53" t="s">
        <v>156</v>
      </c>
      <c r="B301" s="54" t="s">
        <v>312</v>
      </c>
      <c r="C301" s="55" t="s">
        <v>220</v>
      </c>
      <c r="D301" s="55" t="s">
        <v>318</v>
      </c>
      <c r="E301" s="55" t="s">
        <v>157</v>
      </c>
      <c r="F301" s="56">
        <f>F302</f>
        <v>8864100</v>
      </c>
      <c r="G301" s="56">
        <f t="shared" si="33"/>
        <v>0</v>
      </c>
      <c r="H301" s="56">
        <f t="shared" si="34"/>
        <v>8864100</v>
      </c>
      <c r="I301" s="56">
        <f t="shared" si="34"/>
        <v>0</v>
      </c>
      <c r="J301" s="56">
        <f t="shared" si="35"/>
        <v>0</v>
      </c>
      <c r="K301" s="56">
        <f>K302</f>
        <v>0</v>
      </c>
    </row>
    <row r="302" spans="1:11" ht="22.5" x14ac:dyDescent="0.2">
      <c r="A302" s="53" t="s">
        <v>160</v>
      </c>
      <c r="B302" s="54" t="s">
        <v>312</v>
      </c>
      <c r="C302" s="54" t="s">
        <v>220</v>
      </c>
      <c r="D302" s="54" t="s">
        <v>318</v>
      </c>
      <c r="E302" s="54" t="s">
        <v>161</v>
      </c>
      <c r="F302" s="56">
        <v>8864100</v>
      </c>
      <c r="G302" s="56">
        <f t="shared" si="33"/>
        <v>0</v>
      </c>
      <c r="H302" s="56">
        <v>8864100</v>
      </c>
      <c r="I302" s="56">
        <v>0</v>
      </c>
      <c r="J302" s="56">
        <f t="shared" si="35"/>
        <v>0</v>
      </c>
      <c r="K302" s="56">
        <v>0</v>
      </c>
    </row>
    <row r="303" spans="1:11" x14ac:dyDescent="0.2">
      <c r="A303" s="53" t="s">
        <v>190</v>
      </c>
      <c r="B303" s="54" t="s">
        <v>312</v>
      </c>
      <c r="C303" s="55" t="s">
        <v>220</v>
      </c>
      <c r="D303" s="55" t="s">
        <v>191</v>
      </c>
      <c r="E303" s="55"/>
      <c r="F303" s="56">
        <f>F304+F308</f>
        <v>2542627</v>
      </c>
      <c r="G303" s="56">
        <f t="shared" si="33"/>
        <v>0</v>
      </c>
      <c r="H303" s="56">
        <f>H304+H308</f>
        <v>2542627</v>
      </c>
      <c r="I303" s="56">
        <f>I304+I308</f>
        <v>2542627</v>
      </c>
      <c r="J303" s="56">
        <f t="shared" si="35"/>
        <v>0</v>
      </c>
      <c r="K303" s="56">
        <f>K304+K308</f>
        <v>2542627</v>
      </c>
    </row>
    <row r="304" spans="1:11" ht="56.25" x14ac:dyDescent="0.2">
      <c r="A304" s="53" t="s">
        <v>319</v>
      </c>
      <c r="B304" s="54" t="s">
        <v>312</v>
      </c>
      <c r="C304" s="55" t="s">
        <v>220</v>
      </c>
      <c r="D304" s="55" t="s">
        <v>320</v>
      </c>
      <c r="E304" s="55"/>
      <c r="F304" s="56">
        <f>F305</f>
        <v>2463000</v>
      </c>
      <c r="G304" s="56">
        <f t="shared" si="33"/>
        <v>0</v>
      </c>
      <c r="H304" s="56">
        <f t="shared" ref="H304:I306" si="36">H305</f>
        <v>2463000</v>
      </c>
      <c r="I304" s="56">
        <f t="shared" si="36"/>
        <v>2463000</v>
      </c>
      <c r="J304" s="56">
        <f t="shared" si="35"/>
        <v>0</v>
      </c>
      <c r="K304" s="56">
        <f>K305</f>
        <v>2463000</v>
      </c>
    </row>
    <row r="305" spans="1:11" ht="22.5" x14ac:dyDescent="0.2">
      <c r="A305" s="53" t="s">
        <v>154</v>
      </c>
      <c r="B305" s="54" t="s">
        <v>312</v>
      </c>
      <c r="C305" s="55" t="s">
        <v>220</v>
      </c>
      <c r="D305" s="55" t="s">
        <v>320</v>
      </c>
      <c r="E305" s="55" t="s">
        <v>155</v>
      </c>
      <c r="F305" s="56">
        <f>F306</f>
        <v>2463000</v>
      </c>
      <c r="G305" s="56">
        <f t="shared" si="33"/>
        <v>0</v>
      </c>
      <c r="H305" s="56">
        <f t="shared" si="36"/>
        <v>2463000</v>
      </c>
      <c r="I305" s="56">
        <f t="shared" si="36"/>
        <v>2463000</v>
      </c>
      <c r="J305" s="56">
        <f t="shared" si="35"/>
        <v>0</v>
      </c>
      <c r="K305" s="56">
        <f>K306</f>
        <v>2463000</v>
      </c>
    </row>
    <row r="306" spans="1:11" ht="22.5" x14ac:dyDescent="0.2">
      <c r="A306" s="53" t="s">
        <v>156</v>
      </c>
      <c r="B306" s="54" t="s">
        <v>312</v>
      </c>
      <c r="C306" s="55" t="s">
        <v>220</v>
      </c>
      <c r="D306" s="55" t="s">
        <v>320</v>
      </c>
      <c r="E306" s="55" t="s">
        <v>157</v>
      </c>
      <c r="F306" s="56">
        <f>F307</f>
        <v>2463000</v>
      </c>
      <c r="G306" s="56">
        <f t="shared" si="33"/>
        <v>0</v>
      </c>
      <c r="H306" s="56">
        <f t="shared" si="36"/>
        <v>2463000</v>
      </c>
      <c r="I306" s="56">
        <f t="shared" si="36"/>
        <v>2463000</v>
      </c>
      <c r="J306" s="56">
        <f t="shared" si="35"/>
        <v>0</v>
      </c>
      <c r="K306" s="56">
        <f>K307</f>
        <v>2463000</v>
      </c>
    </row>
    <row r="307" spans="1:11" ht="22.5" x14ac:dyDescent="0.2">
      <c r="A307" s="53" t="s">
        <v>160</v>
      </c>
      <c r="B307" s="54" t="s">
        <v>312</v>
      </c>
      <c r="C307" s="54" t="s">
        <v>220</v>
      </c>
      <c r="D307" s="54" t="s">
        <v>320</v>
      </c>
      <c r="E307" s="54" t="s">
        <v>161</v>
      </c>
      <c r="F307" s="56">
        <v>2463000</v>
      </c>
      <c r="G307" s="56">
        <f t="shared" si="33"/>
        <v>0</v>
      </c>
      <c r="H307" s="56">
        <v>2463000</v>
      </c>
      <c r="I307" s="56">
        <v>2463000</v>
      </c>
      <c r="J307" s="56">
        <f t="shared" si="35"/>
        <v>0</v>
      </c>
      <c r="K307" s="56">
        <v>2463000</v>
      </c>
    </row>
    <row r="308" spans="1:11" ht="45" x14ac:dyDescent="0.2">
      <c r="A308" s="53" t="s">
        <v>321</v>
      </c>
      <c r="B308" s="54" t="s">
        <v>312</v>
      </c>
      <c r="C308" s="55" t="s">
        <v>220</v>
      </c>
      <c r="D308" s="55" t="s">
        <v>322</v>
      </c>
      <c r="E308" s="55"/>
      <c r="F308" s="56">
        <f>F309</f>
        <v>79627</v>
      </c>
      <c r="G308" s="56">
        <f t="shared" si="33"/>
        <v>0</v>
      </c>
      <c r="H308" s="56">
        <f t="shared" ref="H308:I310" si="37">H309</f>
        <v>79627</v>
      </c>
      <c r="I308" s="56">
        <f t="shared" si="37"/>
        <v>79627</v>
      </c>
      <c r="J308" s="56">
        <f t="shared" si="35"/>
        <v>0</v>
      </c>
      <c r="K308" s="56">
        <f>K309</f>
        <v>79627</v>
      </c>
    </row>
    <row r="309" spans="1:11" ht="22.5" x14ac:dyDescent="0.2">
      <c r="A309" s="53" t="s">
        <v>154</v>
      </c>
      <c r="B309" s="54" t="s">
        <v>312</v>
      </c>
      <c r="C309" s="55" t="s">
        <v>220</v>
      </c>
      <c r="D309" s="55" t="s">
        <v>322</v>
      </c>
      <c r="E309" s="55" t="s">
        <v>155</v>
      </c>
      <c r="F309" s="56">
        <f>F310</f>
        <v>79627</v>
      </c>
      <c r="G309" s="56">
        <f t="shared" si="33"/>
        <v>0</v>
      </c>
      <c r="H309" s="56">
        <f t="shared" si="37"/>
        <v>79627</v>
      </c>
      <c r="I309" s="56">
        <f t="shared" si="37"/>
        <v>79627</v>
      </c>
      <c r="J309" s="56">
        <f t="shared" si="35"/>
        <v>0</v>
      </c>
      <c r="K309" s="56">
        <f>K310</f>
        <v>79627</v>
      </c>
    </row>
    <row r="310" spans="1:11" ht="22.5" x14ac:dyDescent="0.2">
      <c r="A310" s="53" t="s">
        <v>156</v>
      </c>
      <c r="B310" s="54" t="s">
        <v>312</v>
      </c>
      <c r="C310" s="55" t="s">
        <v>220</v>
      </c>
      <c r="D310" s="55" t="s">
        <v>322</v>
      </c>
      <c r="E310" s="55" t="s">
        <v>157</v>
      </c>
      <c r="F310" s="56">
        <f>F311</f>
        <v>79627</v>
      </c>
      <c r="G310" s="56">
        <f t="shared" si="33"/>
        <v>0</v>
      </c>
      <c r="H310" s="56">
        <f t="shared" si="37"/>
        <v>79627</v>
      </c>
      <c r="I310" s="56">
        <f t="shared" si="37"/>
        <v>79627</v>
      </c>
      <c r="J310" s="56">
        <f t="shared" si="35"/>
        <v>0</v>
      </c>
      <c r="K310" s="56">
        <f>K311</f>
        <v>79627</v>
      </c>
    </row>
    <row r="311" spans="1:11" ht="22.5" x14ac:dyDescent="0.2">
      <c r="A311" s="53" t="s">
        <v>158</v>
      </c>
      <c r="B311" s="54" t="s">
        <v>312</v>
      </c>
      <c r="C311" s="54" t="s">
        <v>220</v>
      </c>
      <c r="D311" s="54" t="s">
        <v>322</v>
      </c>
      <c r="E311" s="54" t="s">
        <v>159</v>
      </c>
      <c r="F311" s="56">
        <v>79627</v>
      </c>
      <c r="G311" s="56">
        <v>0</v>
      </c>
      <c r="H311" s="56">
        <v>79627</v>
      </c>
      <c r="I311" s="56">
        <v>79627</v>
      </c>
      <c r="J311" s="56">
        <f t="shared" si="35"/>
        <v>0</v>
      </c>
      <c r="K311" s="56">
        <v>79627</v>
      </c>
    </row>
    <row r="312" spans="1:11" x14ac:dyDescent="0.2">
      <c r="A312" s="58" t="s">
        <v>235</v>
      </c>
      <c r="B312" s="59" t="s">
        <v>312</v>
      </c>
      <c r="C312" s="60" t="s">
        <v>236</v>
      </c>
      <c r="D312" s="60"/>
      <c r="E312" s="60"/>
      <c r="F312" s="61">
        <f t="shared" ref="F312:F317" si="38">F313</f>
        <v>2250000</v>
      </c>
      <c r="G312" s="61">
        <f t="shared" ref="G312:G375" si="39">H312-F312</f>
        <v>0</v>
      </c>
      <c r="H312" s="61">
        <f t="shared" ref="H312:I317" si="40">H313</f>
        <v>2250000</v>
      </c>
      <c r="I312" s="61">
        <f t="shared" si="40"/>
        <v>2250000</v>
      </c>
      <c r="J312" s="61">
        <f t="shared" si="35"/>
        <v>0</v>
      </c>
      <c r="K312" s="61">
        <f t="shared" ref="K312:K317" si="41">K313</f>
        <v>2250000</v>
      </c>
    </row>
    <row r="313" spans="1:11" x14ac:dyDescent="0.2">
      <c r="A313" s="53" t="s">
        <v>241</v>
      </c>
      <c r="B313" s="54" t="s">
        <v>312</v>
      </c>
      <c r="C313" s="55" t="s">
        <v>242</v>
      </c>
      <c r="D313" s="55"/>
      <c r="E313" s="55"/>
      <c r="F313" s="56">
        <f t="shared" si="38"/>
        <v>2250000</v>
      </c>
      <c r="G313" s="56">
        <f t="shared" si="39"/>
        <v>0</v>
      </c>
      <c r="H313" s="56">
        <f t="shared" si="40"/>
        <v>2250000</v>
      </c>
      <c r="I313" s="56">
        <f t="shared" si="40"/>
        <v>2250000</v>
      </c>
      <c r="J313" s="56">
        <f t="shared" si="35"/>
        <v>0</v>
      </c>
      <c r="K313" s="56">
        <f t="shared" si="41"/>
        <v>2250000</v>
      </c>
    </row>
    <row r="314" spans="1:11" ht="22.5" x14ac:dyDescent="0.2">
      <c r="A314" s="53" t="s">
        <v>323</v>
      </c>
      <c r="B314" s="54" t="s">
        <v>312</v>
      </c>
      <c r="C314" s="55" t="s">
        <v>242</v>
      </c>
      <c r="D314" s="55" t="s">
        <v>324</v>
      </c>
      <c r="E314" s="55"/>
      <c r="F314" s="56">
        <f t="shared" si="38"/>
        <v>2250000</v>
      </c>
      <c r="G314" s="56">
        <f t="shared" si="39"/>
        <v>0</v>
      </c>
      <c r="H314" s="56">
        <f t="shared" si="40"/>
        <v>2250000</v>
      </c>
      <c r="I314" s="56">
        <f t="shared" si="40"/>
        <v>2250000</v>
      </c>
      <c r="J314" s="56">
        <f t="shared" si="35"/>
        <v>0</v>
      </c>
      <c r="K314" s="56">
        <f t="shared" si="41"/>
        <v>2250000</v>
      </c>
    </row>
    <row r="315" spans="1:11" x14ac:dyDescent="0.2">
      <c r="A315" s="53" t="s">
        <v>325</v>
      </c>
      <c r="B315" s="54" t="s">
        <v>312</v>
      </c>
      <c r="C315" s="55" t="s">
        <v>242</v>
      </c>
      <c r="D315" s="55" t="s">
        <v>326</v>
      </c>
      <c r="E315" s="55"/>
      <c r="F315" s="56">
        <f t="shared" si="38"/>
        <v>2250000</v>
      </c>
      <c r="G315" s="56">
        <f t="shared" si="39"/>
        <v>0</v>
      </c>
      <c r="H315" s="56">
        <f t="shared" si="40"/>
        <v>2250000</v>
      </c>
      <c r="I315" s="56">
        <f t="shared" si="40"/>
        <v>2250000</v>
      </c>
      <c r="J315" s="56">
        <f t="shared" si="35"/>
        <v>0</v>
      </c>
      <c r="K315" s="56">
        <f t="shared" si="41"/>
        <v>2250000</v>
      </c>
    </row>
    <row r="316" spans="1:11" ht="22.5" x14ac:dyDescent="0.2">
      <c r="A316" s="53" t="s">
        <v>154</v>
      </c>
      <c r="B316" s="54" t="s">
        <v>312</v>
      </c>
      <c r="C316" s="55" t="s">
        <v>242</v>
      </c>
      <c r="D316" s="55" t="s">
        <v>326</v>
      </c>
      <c r="E316" s="55" t="s">
        <v>155</v>
      </c>
      <c r="F316" s="56">
        <f t="shared" si="38"/>
        <v>2250000</v>
      </c>
      <c r="G316" s="56">
        <f t="shared" si="39"/>
        <v>0</v>
      </c>
      <c r="H316" s="56">
        <f t="shared" si="40"/>
        <v>2250000</v>
      </c>
      <c r="I316" s="56">
        <f t="shared" si="40"/>
        <v>2250000</v>
      </c>
      <c r="J316" s="56">
        <f t="shared" si="35"/>
        <v>0</v>
      </c>
      <c r="K316" s="56">
        <f t="shared" si="41"/>
        <v>2250000</v>
      </c>
    </row>
    <row r="317" spans="1:11" ht="22.5" x14ac:dyDescent="0.2">
      <c r="A317" s="53" t="s">
        <v>156</v>
      </c>
      <c r="B317" s="54" t="s">
        <v>312</v>
      </c>
      <c r="C317" s="55" t="s">
        <v>242</v>
      </c>
      <c r="D317" s="55" t="s">
        <v>326</v>
      </c>
      <c r="E317" s="55" t="s">
        <v>157</v>
      </c>
      <c r="F317" s="56">
        <f t="shared" si="38"/>
        <v>2250000</v>
      </c>
      <c r="G317" s="56">
        <f t="shared" si="39"/>
        <v>0</v>
      </c>
      <c r="H317" s="56">
        <f t="shared" si="40"/>
        <v>2250000</v>
      </c>
      <c r="I317" s="56">
        <f t="shared" si="40"/>
        <v>2250000</v>
      </c>
      <c r="J317" s="56">
        <f t="shared" si="35"/>
        <v>0</v>
      </c>
      <c r="K317" s="56">
        <f t="shared" si="41"/>
        <v>2250000</v>
      </c>
    </row>
    <row r="318" spans="1:11" ht="22.5" x14ac:dyDescent="0.2">
      <c r="A318" s="53" t="s">
        <v>160</v>
      </c>
      <c r="B318" s="54" t="s">
        <v>312</v>
      </c>
      <c r="C318" s="54" t="s">
        <v>242</v>
      </c>
      <c r="D318" s="54" t="s">
        <v>326</v>
      </c>
      <c r="E318" s="54" t="s">
        <v>161</v>
      </c>
      <c r="F318" s="56">
        <v>2250000</v>
      </c>
      <c r="G318" s="56">
        <f t="shared" si="39"/>
        <v>0</v>
      </c>
      <c r="H318" s="56">
        <v>2250000</v>
      </c>
      <c r="I318" s="56">
        <v>2250000</v>
      </c>
      <c r="J318" s="56">
        <f t="shared" si="35"/>
        <v>0</v>
      </c>
      <c r="K318" s="56">
        <v>2250000</v>
      </c>
    </row>
    <row r="319" spans="1:11" x14ac:dyDescent="0.2">
      <c r="A319" s="58" t="s">
        <v>245</v>
      </c>
      <c r="B319" s="59" t="s">
        <v>312</v>
      </c>
      <c r="C319" s="60" t="s">
        <v>246</v>
      </c>
      <c r="D319" s="60"/>
      <c r="E319" s="60"/>
      <c r="F319" s="61">
        <f>F320+F327</f>
        <v>70877000</v>
      </c>
      <c r="G319" s="61">
        <f t="shared" si="39"/>
        <v>0</v>
      </c>
      <c r="H319" s="61">
        <f>H320+H327</f>
        <v>70877000</v>
      </c>
      <c r="I319" s="61">
        <f>I320+I327</f>
        <v>70877000</v>
      </c>
      <c r="J319" s="61">
        <f t="shared" si="35"/>
        <v>0</v>
      </c>
      <c r="K319" s="61">
        <f>K320+K327</f>
        <v>70877000</v>
      </c>
    </row>
    <row r="320" spans="1:11" x14ac:dyDescent="0.2">
      <c r="A320" s="53" t="s">
        <v>327</v>
      </c>
      <c r="B320" s="54" t="s">
        <v>312</v>
      </c>
      <c r="C320" s="55" t="s">
        <v>328</v>
      </c>
      <c r="D320" s="55"/>
      <c r="E320" s="55"/>
      <c r="F320" s="56">
        <f t="shared" ref="F320:F325" si="42">F321</f>
        <v>10987200</v>
      </c>
      <c r="G320" s="56">
        <f t="shared" si="39"/>
        <v>0</v>
      </c>
      <c r="H320" s="56">
        <f t="shared" ref="H320:I325" si="43">H321</f>
        <v>10987200</v>
      </c>
      <c r="I320" s="56">
        <f t="shared" si="43"/>
        <v>10987200</v>
      </c>
      <c r="J320" s="56">
        <f t="shared" si="35"/>
        <v>0</v>
      </c>
      <c r="K320" s="56">
        <f t="shared" ref="K320:K325" si="44">K321</f>
        <v>10987200</v>
      </c>
    </row>
    <row r="321" spans="1:11" x14ac:dyDescent="0.2">
      <c r="A321" s="53" t="s">
        <v>259</v>
      </c>
      <c r="B321" s="54" t="s">
        <v>312</v>
      </c>
      <c r="C321" s="55" t="s">
        <v>328</v>
      </c>
      <c r="D321" s="55" t="s">
        <v>260</v>
      </c>
      <c r="E321" s="55"/>
      <c r="F321" s="56">
        <f t="shared" si="42"/>
        <v>10987200</v>
      </c>
      <c r="G321" s="56">
        <f t="shared" si="39"/>
        <v>0</v>
      </c>
      <c r="H321" s="56">
        <f t="shared" si="43"/>
        <v>10987200</v>
      </c>
      <c r="I321" s="56">
        <f t="shared" si="43"/>
        <v>10987200</v>
      </c>
      <c r="J321" s="56">
        <f t="shared" si="35"/>
        <v>0</v>
      </c>
      <c r="K321" s="56">
        <f t="shared" si="44"/>
        <v>10987200</v>
      </c>
    </row>
    <row r="322" spans="1:11" ht="135" x14ac:dyDescent="0.2">
      <c r="A322" s="53" t="s">
        <v>329</v>
      </c>
      <c r="B322" s="54" t="s">
        <v>312</v>
      </c>
      <c r="C322" s="55" t="s">
        <v>328</v>
      </c>
      <c r="D322" s="55" t="s">
        <v>330</v>
      </c>
      <c r="E322" s="55"/>
      <c r="F322" s="56">
        <f t="shared" si="42"/>
        <v>10987200</v>
      </c>
      <c r="G322" s="56">
        <f t="shared" si="39"/>
        <v>0</v>
      </c>
      <c r="H322" s="56">
        <f t="shared" si="43"/>
        <v>10987200</v>
      </c>
      <c r="I322" s="56">
        <f t="shared" si="43"/>
        <v>10987200</v>
      </c>
      <c r="J322" s="56">
        <f t="shared" si="35"/>
        <v>0</v>
      </c>
      <c r="K322" s="56">
        <f t="shared" si="44"/>
        <v>10987200</v>
      </c>
    </row>
    <row r="323" spans="1:11" ht="56.25" x14ac:dyDescent="0.2">
      <c r="A323" s="53" t="s">
        <v>335</v>
      </c>
      <c r="B323" s="54" t="s">
        <v>312</v>
      </c>
      <c r="C323" s="55" t="s">
        <v>328</v>
      </c>
      <c r="D323" s="55" t="s">
        <v>336</v>
      </c>
      <c r="E323" s="55"/>
      <c r="F323" s="56">
        <f t="shared" si="42"/>
        <v>10987200</v>
      </c>
      <c r="G323" s="56">
        <f t="shared" si="39"/>
        <v>0</v>
      </c>
      <c r="H323" s="56">
        <f t="shared" si="43"/>
        <v>10987200</v>
      </c>
      <c r="I323" s="56">
        <f t="shared" si="43"/>
        <v>10987200</v>
      </c>
      <c r="J323" s="56">
        <f t="shared" si="35"/>
        <v>0</v>
      </c>
      <c r="K323" s="56">
        <f t="shared" si="44"/>
        <v>10987200</v>
      </c>
    </row>
    <row r="324" spans="1:11" x14ac:dyDescent="0.2">
      <c r="A324" s="53" t="s">
        <v>162</v>
      </c>
      <c r="B324" s="54" t="s">
        <v>312</v>
      </c>
      <c r="C324" s="55" t="s">
        <v>328</v>
      </c>
      <c r="D324" s="55" t="s">
        <v>336</v>
      </c>
      <c r="E324" s="55" t="s">
        <v>163</v>
      </c>
      <c r="F324" s="56">
        <f t="shared" si="42"/>
        <v>10987200</v>
      </c>
      <c r="G324" s="56">
        <f t="shared" si="39"/>
        <v>0</v>
      </c>
      <c r="H324" s="56">
        <f t="shared" si="43"/>
        <v>10987200</v>
      </c>
      <c r="I324" s="56">
        <f t="shared" si="43"/>
        <v>10987200</v>
      </c>
      <c r="J324" s="56">
        <f t="shared" si="35"/>
        <v>0</v>
      </c>
      <c r="K324" s="56">
        <f t="shared" si="44"/>
        <v>10987200</v>
      </c>
    </row>
    <row r="325" spans="1:11" ht="22.5" x14ac:dyDescent="0.2">
      <c r="A325" s="53" t="s">
        <v>164</v>
      </c>
      <c r="B325" s="54" t="s">
        <v>312</v>
      </c>
      <c r="C325" s="55" t="s">
        <v>328</v>
      </c>
      <c r="D325" s="55" t="s">
        <v>336</v>
      </c>
      <c r="E325" s="55" t="s">
        <v>165</v>
      </c>
      <c r="F325" s="56">
        <f t="shared" si="42"/>
        <v>10987200</v>
      </c>
      <c r="G325" s="56">
        <f t="shared" si="39"/>
        <v>0</v>
      </c>
      <c r="H325" s="56">
        <f t="shared" si="43"/>
        <v>10987200</v>
      </c>
      <c r="I325" s="56">
        <f t="shared" si="43"/>
        <v>10987200</v>
      </c>
      <c r="J325" s="56">
        <f t="shared" si="35"/>
        <v>0</v>
      </c>
      <c r="K325" s="56">
        <f t="shared" si="44"/>
        <v>10987200</v>
      </c>
    </row>
    <row r="326" spans="1:11" x14ac:dyDescent="0.2">
      <c r="A326" s="53" t="s">
        <v>333</v>
      </c>
      <c r="B326" s="54" t="s">
        <v>312</v>
      </c>
      <c r="C326" s="54" t="s">
        <v>328</v>
      </c>
      <c r="D326" s="54" t="s">
        <v>336</v>
      </c>
      <c r="E326" s="54" t="s">
        <v>334</v>
      </c>
      <c r="F326" s="56">
        <v>10987200</v>
      </c>
      <c r="G326" s="56">
        <f t="shared" si="39"/>
        <v>0</v>
      </c>
      <c r="H326" s="56">
        <v>10987200</v>
      </c>
      <c r="I326" s="56">
        <v>10987200</v>
      </c>
      <c r="J326" s="56">
        <f t="shared" si="35"/>
        <v>0</v>
      </c>
      <c r="K326" s="56">
        <v>10987200</v>
      </c>
    </row>
    <row r="327" spans="1:11" x14ac:dyDescent="0.2">
      <c r="A327" s="53" t="s">
        <v>257</v>
      </c>
      <c r="B327" s="54" t="s">
        <v>312</v>
      </c>
      <c r="C327" s="55" t="s">
        <v>258</v>
      </c>
      <c r="D327" s="55"/>
      <c r="E327" s="55"/>
      <c r="F327" s="56">
        <f t="shared" ref="F327:F332" si="45">F328</f>
        <v>59889800</v>
      </c>
      <c r="G327" s="56">
        <f t="shared" si="39"/>
        <v>0</v>
      </c>
      <c r="H327" s="56">
        <f t="shared" ref="H327:I332" si="46">H328</f>
        <v>59889800</v>
      </c>
      <c r="I327" s="56">
        <f t="shared" si="46"/>
        <v>59889800</v>
      </c>
      <c r="J327" s="56">
        <f t="shared" si="35"/>
        <v>0</v>
      </c>
      <c r="K327" s="56">
        <f t="shared" ref="K327:K332" si="47">K328</f>
        <v>59889800</v>
      </c>
    </row>
    <row r="328" spans="1:11" x14ac:dyDescent="0.2">
      <c r="A328" s="53" t="s">
        <v>259</v>
      </c>
      <c r="B328" s="54" t="s">
        <v>312</v>
      </c>
      <c r="C328" s="55" t="s">
        <v>258</v>
      </c>
      <c r="D328" s="55" t="s">
        <v>260</v>
      </c>
      <c r="E328" s="55"/>
      <c r="F328" s="56">
        <f t="shared" si="45"/>
        <v>59889800</v>
      </c>
      <c r="G328" s="56">
        <f t="shared" si="39"/>
        <v>0</v>
      </c>
      <c r="H328" s="56">
        <f t="shared" si="46"/>
        <v>59889800</v>
      </c>
      <c r="I328" s="56">
        <f t="shared" si="46"/>
        <v>59889800</v>
      </c>
      <c r="J328" s="56">
        <f t="shared" si="35"/>
        <v>0</v>
      </c>
      <c r="K328" s="56">
        <f t="shared" si="47"/>
        <v>59889800</v>
      </c>
    </row>
    <row r="329" spans="1:11" ht="45" x14ac:dyDescent="0.2">
      <c r="A329" s="53" t="s">
        <v>337</v>
      </c>
      <c r="B329" s="54" t="s">
        <v>312</v>
      </c>
      <c r="C329" s="55" t="s">
        <v>258</v>
      </c>
      <c r="D329" s="55" t="s">
        <v>338</v>
      </c>
      <c r="E329" s="55"/>
      <c r="F329" s="56">
        <f t="shared" si="45"/>
        <v>59889800</v>
      </c>
      <c r="G329" s="56">
        <f t="shared" si="39"/>
        <v>0</v>
      </c>
      <c r="H329" s="56">
        <f t="shared" si="46"/>
        <v>59889800</v>
      </c>
      <c r="I329" s="56">
        <f t="shared" si="46"/>
        <v>59889800</v>
      </c>
      <c r="J329" s="56">
        <f t="shared" si="35"/>
        <v>0</v>
      </c>
      <c r="K329" s="56">
        <f t="shared" si="47"/>
        <v>59889800</v>
      </c>
    </row>
    <row r="330" spans="1:11" ht="45" x14ac:dyDescent="0.2">
      <c r="A330" s="53" t="s">
        <v>337</v>
      </c>
      <c r="B330" s="54" t="s">
        <v>312</v>
      </c>
      <c r="C330" s="55" t="s">
        <v>258</v>
      </c>
      <c r="D330" s="55" t="s">
        <v>339</v>
      </c>
      <c r="E330" s="55"/>
      <c r="F330" s="56">
        <f t="shared" si="45"/>
        <v>59889800</v>
      </c>
      <c r="G330" s="56">
        <f t="shared" si="39"/>
        <v>0</v>
      </c>
      <c r="H330" s="56">
        <f t="shared" si="46"/>
        <v>59889800</v>
      </c>
      <c r="I330" s="56">
        <f t="shared" si="46"/>
        <v>59889800</v>
      </c>
      <c r="J330" s="56">
        <f t="shared" si="35"/>
        <v>0</v>
      </c>
      <c r="K330" s="56">
        <f t="shared" si="47"/>
        <v>59889800</v>
      </c>
    </row>
    <row r="331" spans="1:11" x14ac:dyDescent="0.2">
      <c r="A331" s="53" t="s">
        <v>162</v>
      </c>
      <c r="B331" s="54" t="s">
        <v>312</v>
      </c>
      <c r="C331" s="55" t="s">
        <v>258</v>
      </c>
      <c r="D331" s="55" t="s">
        <v>339</v>
      </c>
      <c r="E331" s="55" t="s">
        <v>163</v>
      </c>
      <c r="F331" s="56">
        <f t="shared" si="45"/>
        <v>59889800</v>
      </c>
      <c r="G331" s="56">
        <f t="shared" si="39"/>
        <v>0</v>
      </c>
      <c r="H331" s="56">
        <f t="shared" si="46"/>
        <v>59889800</v>
      </c>
      <c r="I331" s="56">
        <f t="shared" si="46"/>
        <v>59889800</v>
      </c>
      <c r="J331" s="56">
        <f t="shared" si="35"/>
        <v>0</v>
      </c>
      <c r="K331" s="56">
        <f t="shared" si="47"/>
        <v>59889800</v>
      </c>
    </row>
    <row r="332" spans="1:11" ht="22.5" x14ac:dyDescent="0.2">
      <c r="A332" s="53" t="s">
        <v>164</v>
      </c>
      <c r="B332" s="54" t="s">
        <v>312</v>
      </c>
      <c r="C332" s="55" t="s">
        <v>258</v>
      </c>
      <c r="D332" s="55" t="s">
        <v>339</v>
      </c>
      <c r="E332" s="55" t="s">
        <v>165</v>
      </c>
      <c r="F332" s="56">
        <f t="shared" si="45"/>
        <v>59889800</v>
      </c>
      <c r="G332" s="56">
        <f t="shared" si="39"/>
        <v>0</v>
      </c>
      <c r="H332" s="56">
        <f t="shared" si="46"/>
        <v>59889800</v>
      </c>
      <c r="I332" s="56">
        <f t="shared" si="46"/>
        <v>59889800</v>
      </c>
      <c r="J332" s="56">
        <f t="shared" si="35"/>
        <v>0</v>
      </c>
      <c r="K332" s="56">
        <f t="shared" si="47"/>
        <v>59889800</v>
      </c>
    </row>
    <row r="333" spans="1:11" x14ac:dyDescent="0.2">
      <c r="A333" s="53" t="s">
        <v>340</v>
      </c>
      <c r="B333" s="54" t="s">
        <v>312</v>
      </c>
      <c r="C333" s="54" t="s">
        <v>258</v>
      </c>
      <c r="D333" s="54" t="s">
        <v>339</v>
      </c>
      <c r="E333" s="54" t="s">
        <v>341</v>
      </c>
      <c r="F333" s="56">
        <v>59889800</v>
      </c>
      <c r="G333" s="56">
        <f t="shared" si="39"/>
        <v>0</v>
      </c>
      <c r="H333" s="56">
        <v>59889800</v>
      </c>
      <c r="I333" s="56">
        <v>59889800</v>
      </c>
      <c r="J333" s="56">
        <f t="shared" si="35"/>
        <v>0</v>
      </c>
      <c r="K333" s="56">
        <v>59889800</v>
      </c>
    </row>
    <row r="334" spans="1:11" x14ac:dyDescent="0.2">
      <c r="A334" s="58" t="s">
        <v>275</v>
      </c>
      <c r="B334" s="59" t="s">
        <v>312</v>
      </c>
      <c r="C334" s="60" t="s">
        <v>276</v>
      </c>
      <c r="D334" s="60"/>
      <c r="E334" s="60"/>
      <c r="F334" s="61">
        <f>F335</f>
        <v>20579800</v>
      </c>
      <c r="G334" s="61">
        <f t="shared" si="39"/>
        <v>0</v>
      </c>
      <c r="H334" s="61">
        <f t="shared" ref="H334:I338" si="48">H335</f>
        <v>20579800</v>
      </c>
      <c r="I334" s="61">
        <f t="shared" si="48"/>
        <v>20691600</v>
      </c>
      <c r="J334" s="61">
        <f t="shared" si="35"/>
        <v>0</v>
      </c>
      <c r="K334" s="61">
        <f>K335</f>
        <v>20691600</v>
      </c>
    </row>
    <row r="335" spans="1:11" x14ac:dyDescent="0.2">
      <c r="A335" s="53" t="s">
        <v>342</v>
      </c>
      <c r="B335" s="54" t="s">
        <v>312</v>
      </c>
      <c r="C335" s="55" t="s">
        <v>343</v>
      </c>
      <c r="D335" s="55"/>
      <c r="E335" s="55"/>
      <c r="F335" s="56">
        <f>F336</f>
        <v>20579800</v>
      </c>
      <c r="G335" s="56">
        <f t="shared" si="39"/>
        <v>0</v>
      </c>
      <c r="H335" s="56">
        <f t="shared" si="48"/>
        <v>20579800</v>
      </c>
      <c r="I335" s="56">
        <f t="shared" si="48"/>
        <v>20691600</v>
      </c>
      <c r="J335" s="56">
        <f t="shared" si="35"/>
        <v>0</v>
      </c>
      <c r="K335" s="56">
        <f>K336</f>
        <v>20691600</v>
      </c>
    </row>
    <row r="336" spans="1:11" x14ac:dyDescent="0.2">
      <c r="A336" s="53" t="s">
        <v>344</v>
      </c>
      <c r="B336" s="54" t="s">
        <v>312</v>
      </c>
      <c r="C336" s="55" t="s">
        <v>343</v>
      </c>
      <c r="D336" s="55" t="s">
        <v>345</v>
      </c>
      <c r="E336" s="55"/>
      <c r="F336" s="56">
        <f>F337</f>
        <v>20579800</v>
      </c>
      <c r="G336" s="56">
        <f t="shared" si="39"/>
        <v>0</v>
      </c>
      <c r="H336" s="56">
        <f t="shared" si="48"/>
        <v>20579800</v>
      </c>
      <c r="I336" s="56">
        <f t="shared" si="48"/>
        <v>20691600</v>
      </c>
      <c r="J336" s="56">
        <f t="shared" si="35"/>
        <v>0</v>
      </c>
      <c r="K336" s="56">
        <f>K337</f>
        <v>20691600</v>
      </c>
    </row>
    <row r="337" spans="1:11" ht="22.5" x14ac:dyDescent="0.2">
      <c r="A337" s="53" t="s">
        <v>346</v>
      </c>
      <c r="B337" s="54" t="s">
        <v>312</v>
      </c>
      <c r="C337" s="55" t="s">
        <v>343</v>
      </c>
      <c r="D337" s="55" t="s">
        <v>347</v>
      </c>
      <c r="E337" s="55"/>
      <c r="F337" s="56">
        <f>F338</f>
        <v>20579800</v>
      </c>
      <c r="G337" s="56">
        <f t="shared" si="39"/>
        <v>0</v>
      </c>
      <c r="H337" s="56">
        <f t="shared" si="48"/>
        <v>20579800</v>
      </c>
      <c r="I337" s="56">
        <f t="shared" si="48"/>
        <v>20691600</v>
      </c>
      <c r="J337" s="56">
        <f t="shared" si="35"/>
        <v>0</v>
      </c>
      <c r="K337" s="56">
        <f>K338</f>
        <v>20691600</v>
      </c>
    </row>
    <row r="338" spans="1:11" ht="33.75" x14ac:dyDescent="0.2">
      <c r="A338" s="53" t="s">
        <v>282</v>
      </c>
      <c r="B338" s="54" t="s">
        <v>312</v>
      </c>
      <c r="C338" s="55" t="s">
        <v>343</v>
      </c>
      <c r="D338" s="55" t="s">
        <v>347</v>
      </c>
      <c r="E338" s="55" t="s">
        <v>283</v>
      </c>
      <c r="F338" s="56">
        <f>F339</f>
        <v>20579800</v>
      </c>
      <c r="G338" s="56">
        <f t="shared" si="39"/>
        <v>0</v>
      </c>
      <c r="H338" s="56">
        <f t="shared" si="48"/>
        <v>20579800</v>
      </c>
      <c r="I338" s="56">
        <f t="shared" si="48"/>
        <v>20691600</v>
      </c>
      <c r="J338" s="56">
        <f t="shared" si="35"/>
        <v>0</v>
      </c>
      <c r="K338" s="56">
        <f>K339</f>
        <v>20691600</v>
      </c>
    </row>
    <row r="339" spans="1:11" x14ac:dyDescent="0.2">
      <c r="A339" s="53" t="s">
        <v>284</v>
      </c>
      <c r="B339" s="54" t="s">
        <v>312</v>
      </c>
      <c r="C339" s="55" t="s">
        <v>343</v>
      </c>
      <c r="D339" s="55" t="s">
        <v>347</v>
      </c>
      <c r="E339" s="55" t="s">
        <v>285</v>
      </c>
      <c r="F339" s="56">
        <f>F340+F341</f>
        <v>20579800</v>
      </c>
      <c r="G339" s="56">
        <f t="shared" si="39"/>
        <v>0</v>
      </c>
      <c r="H339" s="56">
        <f>H340+H341</f>
        <v>20579800</v>
      </c>
      <c r="I339" s="56">
        <f>I340+I341</f>
        <v>20691600</v>
      </c>
      <c r="J339" s="56">
        <f t="shared" si="35"/>
        <v>0</v>
      </c>
      <c r="K339" s="56">
        <f>K340+K341</f>
        <v>20691600</v>
      </c>
    </row>
    <row r="340" spans="1:11" ht="45" x14ac:dyDescent="0.2">
      <c r="A340" s="53" t="s">
        <v>286</v>
      </c>
      <c r="B340" s="54" t="s">
        <v>312</v>
      </c>
      <c r="C340" s="54" t="s">
        <v>343</v>
      </c>
      <c r="D340" s="54" t="s">
        <v>347</v>
      </c>
      <c r="E340" s="54" t="s">
        <v>287</v>
      </c>
      <c r="F340" s="56">
        <v>20244100</v>
      </c>
      <c r="G340" s="56">
        <f t="shared" si="39"/>
        <v>0</v>
      </c>
      <c r="H340" s="56">
        <v>20244100</v>
      </c>
      <c r="I340" s="56">
        <v>20338900</v>
      </c>
      <c r="J340" s="56">
        <f t="shared" si="35"/>
        <v>0</v>
      </c>
      <c r="K340" s="56">
        <v>20338900</v>
      </c>
    </row>
    <row r="341" spans="1:11" x14ac:dyDescent="0.2">
      <c r="A341" s="53" t="s">
        <v>288</v>
      </c>
      <c r="B341" s="54" t="s">
        <v>312</v>
      </c>
      <c r="C341" s="54" t="s">
        <v>343</v>
      </c>
      <c r="D341" s="54" t="s">
        <v>347</v>
      </c>
      <c r="E341" s="54" t="s">
        <v>289</v>
      </c>
      <c r="F341" s="56">
        <v>335700</v>
      </c>
      <c r="G341" s="56">
        <f t="shared" si="39"/>
        <v>0</v>
      </c>
      <c r="H341" s="56">
        <v>335700</v>
      </c>
      <c r="I341" s="56">
        <v>352700</v>
      </c>
      <c r="J341" s="56">
        <f t="shared" si="35"/>
        <v>0</v>
      </c>
      <c r="K341" s="56">
        <v>352700</v>
      </c>
    </row>
    <row r="342" spans="1:11" ht="22.5" x14ac:dyDescent="0.2">
      <c r="A342" s="46" t="s">
        <v>348</v>
      </c>
      <c r="B342" s="47" t="s">
        <v>349</v>
      </c>
      <c r="C342" s="47"/>
      <c r="D342" s="47" t="s">
        <v>133</v>
      </c>
      <c r="E342" s="47" t="s">
        <v>133</v>
      </c>
      <c r="F342" s="48">
        <f>F343+F350+F461</f>
        <v>3093196642</v>
      </c>
      <c r="G342" s="48">
        <f t="shared" si="39"/>
        <v>0</v>
      </c>
      <c r="H342" s="48">
        <f>H343+H350+H461</f>
        <v>3093196642</v>
      </c>
      <c r="I342" s="48">
        <f>I343+I350+I461</f>
        <v>3248684000</v>
      </c>
      <c r="J342" s="48">
        <f t="shared" si="35"/>
        <v>0</v>
      </c>
      <c r="K342" s="48">
        <f>K343+K350+K461</f>
        <v>3248684000</v>
      </c>
    </row>
    <row r="343" spans="1:11" x14ac:dyDescent="0.2">
      <c r="A343" s="58" t="s">
        <v>134</v>
      </c>
      <c r="B343" s="59" t="s">
        <v>349</v>
      </c>
      <c r="C343" s="60" t="s">
        <v>135</v>
      </c>
      <c r="D343" s="60"/>
      <c r="E343" s="60"/>
      <c r="F343" s="61">
        <f t="shared" ref="F343:F348" si="49">F344</f>
        <v>150000</v>
      </c>
      <c r="G343" s="61">
        <f t="shared" si="39"/>
        <v>0</v>
      </c>
      <c r="H343" s="61">
        <f t="shared" ref="H343:I348" si="50">H344</f>
        <v>150000</v>
      </c>
      <c r="I343" s="61">
        <f t="shared" si="50"/>
        <v>0</v>
      </c>
      <c r="J343" s="61">
        <f t="shared" si="35"/>
        <v>0</v>
      </c>
      <c r="K343" s="61">
        <f t="shared" ref="K343:K348" si="51">K344</f>
        <v>0</v>
      </c>
    </row>
    <row r="344" spans="1:11" x14ac:dyDescent="0.2">
      <c r="A344" s="53" t="s">
        <v>182</v>
      </c>
      <c r="B344" s="54" t="s">
        <v>349</v>
      </c>
      <c r="C344" s="55" t="s">
        <v>183</v>
      </c>
      <c r="D344" s="55"/>
      <c r="E344" s="55"/>
      <c r="F344" s="56">
        <f t="shared" si="49"/>
        <v>150000</v>
      </c>
      <c r="G344" s="56">
        <f t="shared" si="39"/>
        <v>0</v>
      </c>
      <c r="H344" s="56">
        <f t="shared" si="50"/>
        <v>150000</v>
      </c>
      <c r="I344" s="56">
        <f t="shared" si="50"/>
        <v>0</v>
      </c>
      <c r="J344" s="56">
        <f t="shared" si="35"/>
        <v>0</v>
      </c>
      <c r="K344" s="56">
        <f t="shared" si="51"/>
        <v>0</v>
      </c>
    </row>
    <row r="345" spans="1:11" x14ac:dyDescent="0.2">
      <c r="A345" s="53" t="s">
        <v>190</v>
      </c>
      <c r="B345" s="54" t="s">
        <v>349</v>
      </c>
      <c r="C345" s="55" t="s">
        <v>183</v>
      </c>
      <c r="D345" s="55" t="s">
        <v>191</v>
      </c>
      <c r="E345" s="55"/>
      <c r="F345" s="56">
        <f t="shared" si="49"/>
        <v>150000</v>
      </c>
      <c r="G345" s="56">
        <f t="shared" si="39"/>
        <v>0</v>
      </c>
      <c r="H345" s="56">
        <f t="shared" si="50"/>
        <v>150000</v>
      </c>
      <c r="I345" s="56">
        <f t="shared" si="50"/>
        <v>0</v>
      </c>
      <c r="J345" s="56">
        <f t="shared" si="35"/>
        <v>0</v>
      </c>
      <c r="K345" s="56">
        <f t="shared" si="51"/>
        <v>0</v>
      </c>
    </row>
    <row r="346" spans="1:11" ht="33.75" x14ac:dyDescent="0.2">
      <c r="A346" s="53" t="s">
        <v>194</v>
      </c>
      <c r="B346" s="54" t="s">
        <v>349</v>
      </c>
      <c r="C346" s="55" t="s">
        <v>183</v>
      </c>
      <c r="D346" s="55" t="s">
        <v>195</v>
      </c>
      <c r="E346" s="55"/>
      <c r="F346" s="56">
        <f t="shared" si="49"/>
        <v>150000</v>
      </c>
      <c r="G346" s="56">
        <f t="shared" si="39"/>
        <v>0</v>
      </c>
      <c r="H346" s="56">
        <f t="shared" si="50"/>
        <v>150000</v>
      </c>
      <c r="I346" s="56">
        <f t="shared" si="50"/>
        <v>0</v>
      </c>
      <c r="J346" s="56">
        <f t="shared" si="35"/>
        <v>0</v>
      </c>
      <c r="K346" s="56">
        <f t="shared" si="51"/>
        <v>0</v>
      </c>
    </row>
    <row r="347" spans="1:11" ht="22.5" x14ac:dyDescent="0.2">
      <c r="A347" s="53" t="s">
        <v>154</v>
      </c>
      <c r="B347" s="54" t="s">
        <v>349</v>
      </c>
      <c r="C347" s="55" t="s">
        <v>183</v>
      </c>
      <c r="D347" s="55" t="s">
        <v>195</v>
      </c>
      <c r="E347" s="55" t="s">
        <v>155</v>
      </c>
      <c r="F347" s="56">
        <f t="shared" si="49"/>
        <v>150000</v>
      </c>
      <c r="G347" s="56">
        <f t="shared" si="39"/>
        <v>0</v>
      </c>
      <c r="H347" s="56">
        <f t="shared" si="50"/>
        <v>150000</v>
      </c>
      <c r="I347" s="56">
        <f t="shared" si="50"/>
        <v>0</v>
      </c>
      <c r="J347" s="56">
        <f t="shared" si="35"/>
        <v>0</v>
      </c>
      <c r="K347" s="56">
        <f t="shared" si="51"/>
        <v>0</v>
      </c>
    </row>
    <row r="348" spans="1:11" ht="22.5" x14ac:dyDescent="0.2">
      <c r="A348" s="53" t="s">
        <v>156</v>
      </c>
      <c r="B348" s="54" t="s">
        <v>349</v>
      </c>
      <c r="C348" s="55" t="s">
        <v>183</v>
      </c>
      <c r="D348" s="55" t="s">
        <v>195</v>
      </c>
      <c r="E348" s="55" t="s">
        <v>157</v>
      </c>
      <c r="F348" s="56">
        <f t="shared" si="49"/>
        <v>150000</v>
      </c>
      <c r="G348" s="56">
        <f t="shared" si="39"/>
        <v>0</v>
      </c>
      <c r="H348" s="56">
        <f t="shared" si="50"/>
        <v>150000</v>
      </c>
      <c r="I348" s="56">
        <f t="shared" si="50"/>
        <v>0</v>
      </c>
      <c r="J348" s="56">
        <f t="shared" si="35"/>
        <v>0</v>
      </c>
      <c r="K348" s="56">
        <f t="shared" si="51"/>
        <v>0</v>
      </c>
    </row>
    <row r="349" spans="1:11" ht="22.5" x14ac:dyDescent="0.2">
      <c r="A349" s="53" t="s">
        <v>160</v>
      </c>
      <c r="B349" s="54" t="s">
        <v>349</v>
      </c>
      <c r="C349" s="54" t="s">
        <v>183</v>
      </c>
      <c r="D349" s="54" t="s">
        <v>195</v>
      </c>
      <c r="E349" s="54" t="s">
        <v>161</v>
      </c>
      <c r="F349" s="56">
        <v>150000</v>
      </c>
      <c r="G349" s="56">
        <f t="shared" si="39"/>
        <v>0</v>
      </c>
      <c r="H349" s="56">
        <v>150000</v>
      </c>
      <c r="I349" s="56">
        <v>0</v>
      </c>
      <c r="J349" s="56">
        <f t="shared" si="35"/>
        <v>0</v>
      </c>
      <c r="K349" s="56">
        <v>0</v>
      </c>
    </row>
    <row r="350" spans="1:11" x14ac:dyDescent="0.2">
      <c r="A350" s="58" t="s">
        <v>358</v>
      </c>
      <c r="B350" s="59" t="s">
        <v>349</v>
      </c>
      <c r="C350" s="60" t="s">
        <v>359</v>
      </c>
      <c r="D350" s="60"/>
      <c r="E350" s="60"/>
      <c r="F350" s="61">
        <f>F351+F375+F405+F427</f>
        <v>3064509924</v>
      </c>
      <c r="G350" s="61">
        <f t="shared" si="39"/>
        <v>0</v>
      </c>
      <c r="H350" s="61">
        <f>H351+H375+H405+H427</f>
        <v>3064509924</v>
      </c>
      <c r="I350" s="61">
        <f>I351+I375+I405+I427</f>
        <v>3215130000</v>
      </c>
      <c r="J350" s="61">
        <f t="shared" si="35"/>
        <v>0</v>
      </c>
      <c r="K350" s="61">
        <f>K351+K375+K405+K427</f>
        <v>3215130000</v>
      </c>
    </row>
    <row r="351" spans="1:11" x14ac:dyDescent="0.2">
      <c r="A351" s="53" t="s">
        <v>360</v>
      </c>
      <c r="B351" s="54" t="s">
        <v>349</v>
      </c>
      <c r="C351" s="55" t="s">
        <v>361</v>
      </c>
      <c r="D351" s="55"/>
      <c r="E351" s="55"/>
      <c r="F351" s="56">
        <f>F352+F361</f>
        <v>1178747304</v>
      </c>
      <c r="G351" s="56">
        <f t="shared" si="39"/>
        <v>0</v>
      </c>
      <c r="H351" s="56">
        <f>H352+H361</f>
        <v>1178747304</v>
      </c>
      <c r="I351" s="56">
        <f>I352+I361</f>
        <v>1211453900</v>
      </c>
      <c r="J351" s="56">
        <f t="shared" si="35"/>
        <v>0</v>
      </c>
      <c r="K351" s="56">
        <f>K352+K361</f>
        <v>1211453900</v>
      </c>
    </row>
    <row r="352" spans="1:11" x14ac:dyDescent="0.2">
      <c r="A352" s="53" t="s">
        <v>362</v>
      </c>
      <c r="B352" s="54" t="s">
        <v>349</v>
      </c>
      <c r="C352" s="55" t="s">
        <v>361</v>
      </c>
      <c r="D352" s="55" t="s">
        <v>363</v>
      </c>
      <c r="E352" s="55"/>
      <c r="F352" s="56">
        <f>F353</f>
        <v>1175783304</v>
      </c>
      <c r="G352" s="56">
        <f t="shared" si="39"/>
        <v>0</v>
      </c>
      <c r="H352" s="56">
        <f>H353</f>
        <v>1175783304</v>
      </c>
      <c r="I352" s="56">
        <f>I353</f>
        <v>1211453900</v>
      </c>
      <c r="J352" s="56">
        <f t="shared" si="35"/>
        <v>0</v>
      </c>
      <c r="K352" s="56">
        <f>K353</f>
        <v>1211453900</v>
      </c>
    </row>
    <row r="353" spans="1:11" ht="22.5" x14ac:dyDescent="0.2">
      <c r="A353" s="53" t="s">
        <v>207</v>
      </c>
      <c r="B353" s="54" t="s">
        <v>349</v>
      </c>
      <c r="C353" s="55" t="s">
        <v>361</v>
      </c>
      <c r="D353" s="55" t="s">
        <v>364</v>
      </c>
      <c r="E353" s="55"/>
      <c r="F353" s="56">
        <f>F354</f>
        <v>1175783304</v>
      </c>
      <c r="G353" s="56">
        <f t="shared" si="39"/>
        <v>0</v>
      </c>
      <c r="H353" s="56">
        <f>H354</f>
        <v>1175783304</v>
      </c>
      <c r="I353" s="56">
        <f>I354</f>
        <v>1211453900</v>
      </c>
      <c r="J353" s="56">
        <f t="shared" si="35"/>
        <v>0</v>
      </c>
      <c r="K353" s="56">
        <f>K354</f>
        <v>1211453900</v>
      </c>
    </row>
    <row r="354" spans="1:11" ht="33.75" x14ac:dyDescent="0.2">
      <c r="A354" s="53" t="s">
        <v>282</v>
      </c>
      <c r="B354" s="54" t="s">
        <v>349</v>
      </c>
      <c r="C354" s="55" t="s">
        <v>361</v>
      </c>
      <c r="D354" s="55" t="s">
        <v>364</v>
      </c>
      <c r="E354" s="55" t="s">
        <v>283</v>
      </c>
      <c r="F354" s="56">
        <f>F355+F358</f>
        <v>1175783304</v>
      </c>
      <c r="G354" s="56">
        <f t="shared" si="39"/>
        <v>0</v>
      </c>
      <c r="H354" s="56">
        <f>H355+H358</f>
        <v>1175783304</v>
      </c>
      <c r="I354" s="56">
        <f>I355+I358</f>
        <v>1211453900</v>
      </c>
      <c r="J354" s="56">
        <f t="shared" si="35"/>
        <v>0</v>
      </c>
      <c r="K354" s="56">
        <f>K355+K358</f>
        <v>1211453900</v>
      </c>
    </row>
    <row r="355" spans="1:11" x14ac:dyDescent="0.2">
      <c r="A355" s="57" t="s">
        <v>354</v>
      </c>
      <c r="B355" s="54" t="s">
        <v>349</v>
      </c>
      <c r="C355" s="55" t="s">
        <v>361</v>
      </c>
      <c r="D355" s="55" t="s">
        <v>364</v>
      </c>
      <c r="E355" s="55" t="s">
        <v>355</v>
      </c>
      <c r="F355" s="56">
        <f>F356+F357</f>
        <v>846721404</v>
      </c>
      <c r="G355" s="56">
        <f t="shared" si="39"/>
        <v>0</v>
      </c>
      <c r="H355" s="56">
        <f>H356+H357</f>
        <v>846721404</v>
      </c>
      <c r="I355" s="56">
        <f>I356+I357</f>
        <v>860393200</v>
      </c>
      <c r="J355" s="56">
        <f t="shared" si="35"/>
        <v>0</v>
      </c>
      <c r="K355" s="56">
        <f>K356+K357</f>
        <v>860393200</v>
      </c>
    </row>
    <row r="356" spans="1:11" ht="45" x14ac:dyDescent="0.2">
      <c r="A356" s="53" t="s">
        <v>365</v>
      </c>
      <c r="B356" s="54" t="s">
        <v>349</v>
      </c>
      <c r="C356" s="54" t="s">
        <v>361</v>
      </c>
      <c r="D356" s="54" t="s">
        <v>364</v>
      </c>
      <c r="E356" s="54" t="s">
        <v>366</v>
      </c>
      <c r="F356" s="56">
        <v>816717015</v>
      </c>
      <c r="G356" s="56">
        <f t="shared" si="39"/>
        <v>0</v>
      </c>
      <c r="H356" s="56">
        <v>816717015</v>
      </c>
      <c r="I356" s="56">
        <v>836185200</v>
      </c>
      <c r="J356" s="56">
        <f t="shared" si="35"/>
        <v>0</v>
      </c>
      <c r="K356" s="56">
        <v>836185200</v>
      </c>
    </row>
    <row r="357" spans="1:11" x14ac:dyDescent="0.2">
      <c r="A357" s="53" t="s">
        <v>356</v>
      </c>
      <c r="B357" s="54" t="s">
        <v>349</v>
      </c>
      <c r="C357" s="54" t="s">
        <v>361</v>
      </c>
      <c r="D357" s="54" t="s">
        <v>364</v>
      </c>
      <c r="E357" s="54" t="s">
        <v>357</v>
      </c>
      <c r="F357" s="56">
        <v>30004389</v>
      </c>
      <c r="G357" s="56">
        <f t="shared" si="39"/>
        <v>0</v>
      </c>
      <c r="H357" s="56">
        <v>30004389</v>
      </c>
      <c r="I357" s="56">
        <v>24208000</v>
      </c>
      <c r="J357" s="56">
        <f t="shared" si="35"/>
        <v>0</v>
      </c>
      <c r="K357" s="56">
        <v>24208000</v>
      </c>
    </row>
    <row r="358" spans="1:11" x14ac:dyDescent="0.2">
      <c r="A358" s="53" t="s">
        <v>284</v>
      </c>
      <c r="B358" s="54" t="s">
        <v>349</v>
      </c>
      <c r="C358" s="55" t="s">
        <v>361</v>
      </c>
      <c r="D358" s="55" t="s">
        <v>364</v>
      </c>
      <c r="E358" s="55" t="s">
        <v>285</v>
      </c>
      <c r="F358" s="56">
        <f>F359+F360</f>
        <v>329061900</v>
      </c>
      <c r="G358" s="56">
        <f t="shared" si="39"/>
        <v>0</v>
      </c>
      <c r="H358" s="56">
        <f>H359+H360</f>
        <v>329061900</v>
      </c>
      <c r="I358" s="56">
        <f>I359+I360</f>
        <v>351060700</v>
      </c>
      <c r="J358" s="56">
        <f t="shared" si="35"/>
        <v>0</v>
      </c>
      <c r="K358" s="56">
        <f>K359+K360</f>
        <v>351060700</v>
      </c>
    </row>
    <row r="359" spans="1:11" ht="45" x14ac:dyDescent="0.2">
      <c r="A359" s="53" t="s">
        <v>286</v>
      </c>
      <c r="B359" s="54" t="s">
        <v>349</v>
      </c>
      <c r="C359" s="54" t="s">
        <v>361</v>
      </c>
      <c r="D359" s="54" t="s">
        <v>364</v>
      </c>
      <c r="E359" s="54" t="s">
        <v>287</v>
      </c>
      <c r="F359" s="56">
        <v>321849900</v>
      </c>
      <c r="G359" s="56">
        <f t="shared" si="39"/>
        <v>0</v>
      </c>
      <c r="H359" s="56">
        <v>321849900</v>
      </c>
      <c r="I359" s="56">
        <v>343460700</v>
      </c>
      <c r="J359" s="56">
        <f t="shared" si="35"/>
        <v>0</v>
      </c>
      <c r="K359" s="56">
        <v>343460700</v>
      </c>
    </row>
    <row r="360" spans="1:11" x14ac:dyDescent="0.2">
      <c r="A360" s="53" t="s">
        <v>288</v>
      </c>
      <c r="B360" s="54" t="s">
        <v>349</v>
      </c>
      <c r="C360" s="54" t="s">
        <v>361</v>
      </c>
      <c r="D360" s="54" t="s">
        <v>364</v>
      </c>
      <c r="E360" s="54" t="s">
        <v>289</v>
      </c>
      <c r="F360" s="56">
        <v>7212000</v>
      </c>
      <c r="G360" s="56">
        <f t="shared" si="39"/>
        <v>0</v>
      </c>
      <c r="H360" s="56">
        <v>7212000</v>
      </c>
      <c r="I360" s="56">
        <v>7600000</v>
      </c>
      <c r="J360" s="56">
        <f t="shared" si="35"/>
        <v>0</v>
      </c>
      <c r="K360" s="56">
        <v>7600000</v>
      </c>
    </row>
    <row r="361" spans="1:11" x14ac:dyDescent="0.2">
      <c r="A361" s="53" t="s">
        <v>190</v>
      </c>
      <c r="B361" s="54" t="s">
        <v>349</v>
      </c>
      <c r="C361" s="55" t="s">
        <v>361</v>
      </c>
      <c r="D361" s="55" t="s">
        <v>191</v>
      </c>
      <c r="E361" s="55"/>
      <c r="F361" s="56">
        <f>F362+F369</f>
        <v>2964000</v>
      </c>
      <c r="G361" s="56">
        <f t="shared" si="39"/>
        <v>0</v>
      </c>
      <c r="H361" s="56">
        <f>H362+H369</f>
        <v>2964000</v>
      </c>
      <c r="I361" s="56">
        <f>I362+I369</f>
        <v>0</v>
      </c>
      <c r="J361" s="56">
        <f t="shared" si="35"/>
        <v>0</v>
      </c>
      <c r="K361" s="56">
        <f>K362+K369</f>
        <v>0</v>
      </c>
    </row>
    <row r="362" spans="1:11" ht="45" x14ac:dyDescent="0.2">
      <c r="A362" s="53" t="s">
        <v>201</v>
      </c>
      <c r="B362" s="54" t="s">
        <v>349</v>
      </c>
      <c r="C362" s="55" t="s">
        <v>361</v>
      </c>
      <c r="D362" s="55" t="s">
        <v>202</v>
      </c>
      <c r="E362" s="55"/>
      <c r="F362" s="56">
        <f>F363</f>
        <v>320000</v>
      </c>
      <c r="G362" s="56">
        <f t="shared" si="39"/>
        <v>0</v>
      </c>
      <c r="H362" s="56">
        <f>H363</f>
        <v>320000</v>
      </c>
      <c r="I362" s="56">
        <f>I363</f>
        <v>0</v>
      </c>
      <c r="J362" s="56">
        <f t="shared" ref="J362:J425" si="52">K362-I362</f>
        <v>0</v>
      </c>
      <c r="K362" s="56">
        <f>K363</f>
        <v>0</v>
      </c>
    </row>
    <row r="363" spans="1:11" ht="33.75" x14ac:dyDescent="0.2">
      <c r="A363" s="53" t="s">
        <v>203</v>
      </c>
      <c r="B363" s="54" t="s">
        <v>349</v>
      </c>
      <c r="C363" s="55" t="s">
        <v>361</v>
      </c>
      <c r="D363" s="55" t="s">
        <v>204</v>
      </c>
      <c r="E363" s="55"/>
      <c r="F363" s="56">
        <f>F364</f>
        <v>320000</v>
      </c>
      <c r="G363" s="56">
        <f t="shared" si="39"/>
        <v>0</v>
      </c>
      <c r="H363" s="56">
        <f>H364</f>
        <v>320000</v>
      </c>
      <c r="I363" s="56">
        <f>I364</f>
        <v>0</v>
      </c>
      <c r="J363" s="56">
        <f t="shared" si="52"/>
        <v>0</v>
      </c>
      <c r="K363" s="56">
        <f>K364</f>
        <v>0</v>
      </c>
    </row>
    <row r="364" spans="1:11" ht="33.75" x14ac:dyDescent="0.2">
      <c r="A364" s="53" t="s">
        <v>282</v>
      </c>
      <c r="B364" s="54" t="s">
        <v>349</v>
      </c>
      <c r="C364" s="55" t="s">
        <v>361</v>
      </c>
      <c r="D364" s="55" t="s">
        <v>204</v>
      </c>
      <c r="E364" s="55" t="s">
        <v>283</v>
      </c>
      <c r="F364" s="56">
        <f>F365+F367</f>
        <v>320000</v>
      </c>
      <c r="G364" s="56">
        <f t="shared" si="39"/>
        <v>0</v>
      </c>
      <c r="H364" s="56">
        <f>H365+H367</f>
        <v>320000</v>
      </c>
      <c r="I364" s="56">
        <f>I365+I367</f>
        <v>0</v>
      </c>
      <c r="J364" s="56">
        <f t="shared" si="52"/>
        <v>0</v>
      </c>
      <c r="K364" s="56">
        <f>K365+K367</f>
        <v>0</v>
      </c>
    </row>
    <row r="365" spans="1:11" x14ac:dyDescent="0.2">
      <c r="A365" s="53" t="s">
        <v>354</v>
      </c>
      <c r="B365" s="54" t="s">
        <v>349</v>
      </c>
      <c r="C365" s="55" t="s">
        <v>361</v>
      </c>
      <c r="D365" s="55" t="s">
        <v>204</v>
      </c>
      <c r="E365" s="55" t="s">
        <v>355</v>
      </c>
      <c r="F365" s="56">
        <f>F366</f>
        <v>80000</v>
      </c>
      <c r="G365" s="56">
        <f t="shared" si="39"/>
        <v>0</v>
      </c>
      <c r="H365" s="56">
        <f>H366</f>
        <v>80000</v>
      </c>
      <c r="I365" s="56">
        <f>I366</f>
        <v>0</v>
      </c>
      <c r="J365" s="56">
        <f t="shared" si="52"/>
        <v>0</v>
      </c>
      <c r="K365" s="56">
        <f>K366</f>
        <v>0</v>
      </c>
    </row>
    <row r="366" spans="1:11" x14ac:dyDescent="0.2">
      <c r="A366" s="53" t="s">
        <v>356</v>
      </c>
      <c r="B366" s="54" t="s">
        <v>349</v>
      </c>
      <c r="C366" s="54" t="s">
        <v>361</v>
      </c>
      <c r="D366" s="54" t="s">
        <v>204</v>
      </c>
      <c r="E366" s="54" t="s">
        <v>357</v>
      </c>
      <c r="F366" s="56">
        <v>80000</v>
      </c>
      <c r="G366" s="56">
        <f t="shared" si="39"/>
        <v>0</v>
      </c>
      <c r="H366" s="56">
        <v>80000</v>
      </c>
      <c r="I366" s="56">
        <v>0</v>
      </c>
      <c r="J366" s="56">
        <f t="shared" si="52"/>
        <v>0</v>
      </c>
      <c r="K366" s="56">
        <v>0</v>
      </c>
    </row>
    <row r="367" spans="1:11" x14ac:dyDescent="0.2">
      <c r="A367" s="53" t="s">
        <v>284</v>
      </c>
      <c r="B367" s="54" t="s">
        <v>349</v>
      </c>
      <c r="C367" s="55" t="s">
        <v>361</v>
      </c>
      <c r="D367" s="55" t="s">
        <v>204</v>
      </c>
      <c r="E367" s="55" t="s">
        <v>285</v>
      </c>
      <c r="F367" s="56">
        <f>F368</f>
        <v>240000</v>
      </c>
      <c r="G367" s="56">
        <f t="shared" si="39"/>
        <v>0</v>
      </c>
      <c r="H367" s="56">
        <f>H368</f>
        <v>240000</v>
      </c>
      <c r="I367" s="56">
        <f>I368</f>
        <v>0</v>
      </c>
      <c r="J367" s="56">
        <f t="shared" si="52"/>
        <v>0</v>
      </c>
      <c r="K367" s="56">
        <f>K368</f>
        <v>0</v>
      </c>
    </row>
    <row r="368" spans="1:11" x14ac:dyDescent="0.2">
      <c r="A368" s="53" t="s">
        <v>288</v>
      </c>
      <c r="B368" s="54" t="s">
        <v>349</v>
      </c>
      <c r="C368" s="54" t="s">
        <v>361</v>
      </c>
      <c r="D368" s="54" t="s">
        <v>204</v>
      </c>
      <c r="E368" s="54" t="s">
        <v>289</v>
      </c>
      <c r="F368" s="56">
        <v>240000</v>
      </c>
      <c r="G368" s="56">
        <f t="shared" si="39"/>
        <v>0</v>
      </c>
      <c r="H368" s="56">
        <v>240000</v>
      </c>
      <c r="I368" s="56">
        <v>0</v>
      </c>
      <c r="J368" s="56">
        <f t="shared" si="52"/>
        <v>0</v>
      </c>
      <c r="K368" s="56">
        <v>0</v>
      </c>
    </row>
    <row r="369" spans="1:11" ht="33.75" x14ac:dyDescent="0.2">
      <c r="A369" s="53" t="s">
        <v>205</v>
      </c>
      <c r="B369" s="54" t="s">
        <v>349</v>
      </c>
      <c r="C369" s="55" t="s">
        <v>361</v>
      </c>
      <c r="D369" s="55" t="s">
        <v>206</v>
      </c>
      <c r="E369" s="55"/>
      <c r="F369" s="56">
        <f>F370</f>
        <v>2644000</v>
      </c>
      <c r="G369" s="56">
        <f t="shared" si="39"/>
        <v>0</v>
      </c>
      <c r="H369" s="56">
        <f>H370</f>
        <v>2644000</v>
      </c>
      <c r="I369" s="56">
        <f>I370</f>
        <v>0</v>
      </c>
      <c r="J369" s="56">
        <f t="shared" si="52"/>
        <v>0</v>
      </c>
      <c r="K369" s="56">
        <f>K370</f>
        <v>0</v>
      </c>
    </row>
    <row r="370" spans="1:11" ht="33.75" x14ac:dyDescent="0.2">
      <c r="A370" s="53" t="s">
        <v>282</v>
      </c>
      <c r="B370" s="54" t="s">
        <v>349</v>
      </c>
      <c r="C370" s="55" t="s">
        <v>361</v>
      </c>
      <c r="D370" s="55" t="s">
        <v>206</v>
      </c>
      <c r="E370" s="55" t="s">
        <v>283</v>
      </c>
      <c r="F370" s="56">
        <f>F371+F373</f>
        <v>2644000</v>
      </c>
      <c r="G370" s="56">
        <f t="shared" si="39"/>
        <v>0</v>
      </c>
      <c r="H370" s="56">
        <f>H371+H373</f>
        <v>2644000</v>
      </c>
      <c r="I370" s="56">
        <f>I371+I373</f>
        <v>0</v>
      </c>
      <c r="J370" s="56">
        <f t="shared" si="52"/>
        <v>0</v>
      </c>
      <c r="K370" s="56">
        <f>K371+K373</f>
        <v>0</v>
      </c>
    </row>
    <row r="371" spans="1:11" x14ac:dyDescent="0.2">
      <c r="A371" s="53" t="s">
        <v>354</v>
      </c>
      <c r="B371" s="54" t="s">
        <v>349</v>
      </c>
      <c r="C371" s="55" t="s">
        <v>361</v>
      </c>
      <c r="D371" s="55" t="s">
        <v>206</v>
      </c>
      <c r="E371" s="55" t="s">
        <v>355</v>
      </c>
      <c r="F371" s="56">
        <f>F372</f>
        <v>1581000</v>
      </c>
      <c r="G371" s="56">
        <f t="shared" si="39"/>
        <v>0</v>
      </c>
      <c r="H371" s="56">
        <f>H372</f>
        <v>1581000</v>
      </c>
      <c r="I371" s="56">
        <f>I372</f>
        <v>0</v>
      </c>
      <c r="J371" s="56">
        <f t="shared" si="52"/>
        <v>0</v>
      </c>
      <c r="K371" s="56">
        <f>K372</f>
        <v>0</v>
      </c>
    </row>
    <row r="372" spans="1:11" x14ac:dyDescent="0.2">
      <c r="A372" s="53" t="s">
        <v>356</v>
      </c>
      <c r="B372" s="54" t="s">
        <v>349</v>
      </c>
      <c r="C372" s="54" t="s">
        <v>361</v>
      </c>
      <c r="D372" s="54" t="s">
        <v>206</v>
      </c>
      <c r="E372" s="54" t="s">
        <v>357</v>
      </c>
      <c r="F372" s="56">
        <v>1581000</v>
      </c>
      <c r="G372" s="56">
        <f t="shared" si="39"/>
        <v>0</v>
      </c>
      <c r="H372" s="56">
        <v>1581000</v>
      </c>
      <c r="I372" s="56">
        <v>0</v>
      </c>
      <c r="J372" s="56">
        <f t="shared" si="52"/>
        <v>0</v>
      </c>
      <c r="K372" s="56">
        <v>0</v>
      </c>
    </row>
    <row r="373" spans="1:11" x14ac:dyDescent="0.2">
      <c r="A373" s="53" t="s">
        <v>284</v>
      </c>
      <c r="B373" s="54" t="s">
        <v>349</v>
      </c>
      <c r="C373" s="55" t="s">
        <v>361</v>
      </c>
      <c r="D373" s="55" t="s">
        <v>206</v>
      </c>
      <c r="E373" s="55" t="s">
        <v>285</v>
      </c>
      <c r="F373" s="56">
        <f>F374</f>
        <v>1063000</v>
      </c>
      <c r="G373" s="56">
        <f t="shared" si="39"/>
        <v>0</v>
      </c>
      <c r="H373" s="56">
        <f>H374</f>
        <v>1063000</v>
      </c>
      <c r="I373" s="56">
        <f>I374</f>
        <v>0</v>
      </c>
      <c r="J373" s="56">
        <f t="shared" si="52"/>
        <v>0</v>
      </c>
      <c r="K373" s="56">
        <f>K374</f>
        <v>0</v>
      </c>
    </row>
    <row r="374" spans="1:11" x14ac:dyDescent="0.2">
      <c r="A374" s="53" t="s">
        <v>288</v>
      </c>
      <c r="B374" s="54" t="s">
        <v>349</v>
      </c>
      <c r="C374" s="54" t="s">
        <v>361</v>
      </c>
      <c r="D374" s="54" t="s">
        <v>206</v>
      </c>
      <c r="E374" s="54" t="s">
        <v>289</v>
      </c>
      <c r="F374" s="56">
        <v>1063000</v>
      </c>
      <c r="G374" s="56">
        <f t="shared" si="39"/>
        <v>0</v>
      </c>
      <c r="H374" s="56">
        <v>1063000</v>
      </c>
      <c r="I374" s="56">
        <v>0</v>
      </c>
      <c r="J374" s="56">
        <f t="shared" si="52"/>
        <v>0</v>
      </c>
      <c r="K374" s="56">
        <v>0</v>
      </c>
    </row>
    <row r="375" spans="1:11" x14ac:dyDescent="0.2">
      <c r="A375" s="53" t="s">
        <v>371</v>
      </c>
      <c r="B375" s="54" t="s">
        <v>349</v>
      </c>
      <c r="C375" s="55" t="s">
        <v>372</v>
      </c>
      <c r="D375" s="55"/>
      <c r="E375" s="55"/>
      <c r="F375" s="56">
        <f>F376+F383+F389+F395</f>
        <v>1720324500</v>
      </c>
      <c r="G375" s="56">
        <f t="shared" si="39"/>
        <v>0</v>
      </c>
      <c r="H375" s="56">
        <f>H376+H383+H389+H395</f>
        <v>1720324500</v>
      </c>
      <c r="I375" s="56">
        <f>I376+I383+I389+I395</f>
        <v>1842651500</v>
      </c>
      <c r="J375" s="56">
        <f t="shared" si="52"/>
        <v>0</v>
      </c>
      <c r="K375" s="56">
        <f>K376+K383+K389+K395</f>
        <v>1842651500</v>
      </c>
    </row>
    <row r="376" spans="1:11" ht="22.5" x14ac:dyDescent="0.2">
      <c r="A376" s="53" t="s">
        <v>373</v>
      </c>
      <c r="B376" s="54" t="s">
        <v>349</v>
      </c>
      <c r="C376" s="55" t="s">
        <v>372</v>
      </c>
      <c r="D376" s="55" t="s">
        <v>374</v>
      </c>
      <c r="E376" s="55"/>
      <c r="F376" s="56">
        <f>F377</f>
        <v>1556715200</v>
      </c>
      <c r="G376" s="56">
        <f t="shared" ref="G376:G439" si="53">H376-F376</f>
        <v>0</v>
      </c>
      <c r="H376" s="56">
        <f>H377</f>
        <v>1556715200</v>
      </c>
      <c r="I376" s="56">
        <f>I377</f>
        <v>1681270000</v>
      </c>
      <c r="J376" s="56">
        <f t="shared" si="52"/>
        <v>0</v>
      </c>
      <c r="K376" s="56">
        <f>K377</f>
        <v>1681270000</v>
      </c>
    </row>
    <row r="377" spans="1:11" ht="22.5" x14ac:dyDescent="0.2">
      <c r="A377" s="53" t="s">
        <v>207</v>
      </c>
      <c r="B377" s="54" t="s">
        <v>349</v>
      </c>
      <c r="C377" s="55" t="s">
        <v>372</v>
      </c>
      <c r="D377" s="55" t="s">
        <v>375</v>
      </c>
      <c r="E377" s="55"/>
      <c r="F377" s="56">
        <f>F378</f>
        <v>1556715200</v>
      </c>
      <c r="G377" s="56">
        <f t="shared" si="53"/>
        <v>0</v>
      </c>
      <c r="H377" s="56">
        <f>H378</f>
        <v>1556715200</v>
      </c>
      <c r="I377" s="56">
        <f>I378</f>
        <v>1681270000</v>
      </c>
      <c r="J377" s="56">
        <f t="shared" si="52"/>
        <v>0</v>
      </c>
      <c r="K377" s="56">
        <f>K378</f>
        <v>1681270000</v>
      </c>
    </row>
    <row r="378" spans="1:11" ht="33.75" x14ac:dyDescent="0.2">
      <c r="A378" s="53" t="s">
        <v>282</v>
      </c>
      <c r="B378" s="54" t="s">
        <v>349</v>
      </c>
      <c r="C378" s="55" t="s">
        <v>372</v>
      </c>
      <c r="D378" s="55" t="s">
        <v>375</v>
      </c>
      <c r="E378" s="55" t="s">
        <v>283</v>
      </c>
      <c r="F378" s="56">
        <f>F379+F382</f>
        <v>1556715200</v>
      </c>
      <c r="G378" s="56">
        <f t="shared" si="53"/>
        <v>0</v>
      </c>
      <c r="H378" s="56">
        <f>H379+H382</f>
        <v>1556715200</v>
      </c>
      <c r="I378" s="56">
        <f>I379+I382</f>
        <v>1681270000</v>
      </c>
      <c r="J378" s="56">
        <f t="shared" si="52"/>
        <v>0</v>
      </c>
      <c r="K378" s="56">
        <f>K379+K382</f>
        <v>1681270000</v>
      </c>
    </row>
    <row r="379" spans="1:11" x14ac:dyDescent="0.2">
      <c r="A379" s="53" t="s">
        <v>354</v>
      </c>
      <c r="B379" s="54" t="s">
        <v>349</v>
      </c>
      <c r="C379" s="55" t="s">
        <v>372</v>
      </c>
      <c r="D379" s="55" t="s">
        <v>375</v>
      </c>
      <c r="E379" s="55" t="s">
        <v>355</v>
      </c>
      <c r="F379" s="56">
        <f>F380+F381</f>
        <v>1536919500</v>
      </c>
      <c r="G379" s="56">
        <f t="shared" si="53"/>
        <v>0</v>
      </c>
      <c r="H379" s="56">
        <f>H380+H381</f>
        <v>1536919500</v>
      </c>
      <c r="I379" s="56">
        <f>I380+I381</f>
        <v>1660153300</v>
      </c>
      <c r="J379" s="56">
        <f t="shared" si="52"/>
        <v>0</v>
      </c>
      <c r="K379" s="56">
        <f>K380+K381</f>
        <v>1660153300</v>
      </c>
    </row>
    <row r="380" spans="1:11" ht="45" x14ac:dyDescent="0.2">
      <c r="A380" s="53" t="s">
        <v>365</v>
      </c>
      <c r="B380" s="54" t="s">
        <v>349</v>
      </c>
      <c r="C380" s="54" t="s">
        <v>372</v>
      </c>
      <c r="D380" s="54" t="s">
        <v>375</v>
      </c>
      <c r="E380" s="54" t="s">
        <v>366</v>
      </c>
      <c r="F380" s="56">
        <v>1458975500</v>
      </c>
      <c r="G380" s="56">
        <f t="shared" si="53"/>
        <v>0</v>
      </c>
      <c r="H380" s="56">
        <v>1458975500</v>
      </c>
      <c r="I380" s="56">
        <v>1577040300</v>
      </c>
      <c r="J380" s="56">
        <f t="shared" si="52"/>
        <v>0</v>
      </c>
      <c r="K380" s="56">
        <v>1577040300</v>
      </c>
    </row>
    <row r="381" spans="1:11" x14ac:dyDescent="0.2">
      <c r="A381" s="53" t="s">
        <v>356</v>
      </c>
      <c r="B381" s="54" t="s">
        <v>349</v>
      </c>
      <c r="C381" s="54" t="s">
        <v>372</v>
      </c>
      <c r="D381" s="54" t="s">
        <v>375</v>
      </c>
      <c r="E381" s="54" t="s">
        <v>357</v>
      </c>
      <c r="F381" s="56">
        <v>77944000</v>
      </c>
      <c r="G381" s="56">
        <f t="shared" si="53"/>
        <v>0</v>
      </c>
      <c r="H381" s="56">
        <v>77944000</v>
      </c>
      <c r="I381" s="56">
        <v>83113000</v>
      </c>
      <c r="J381" s="56">
        <f t="shared" si="52"/>
        <v>0</v>
      </c>
      <c r="K381" s="56">
        <v>83113000</v>
      </c>
    </row>
    <row r="382" spans="1:11" ht="33.75" x14ac:dyDescent="0.2">
      <c r="A382" s="53" t="s">
        <v>376</v>
      </c>
      <c r="B382" s="54" t="s">
        <v>349</v>
      </c>
      <c r="C382" s="54" t="s">
        <v>372</v>
      </c>
      <c r="D382" s="54" t="s">
        <v>375</v>
      </c>
      <c r="E382" s="54" t="s">
        <v>377</v>
      </c>
      <c r="F382" s="56">
        <v>19795700</v>
      </c>
      <c r="G382" s="56">
        <f t="shared" si="53"/>
        <v>0</v>
      </c>
      <c r="H382" s="56">
        <v>19795700</v>
      </c>
      <c r="I382" s="56">
        <v>21116700</v>
      </c>
      <c r="J382" s="56">
        <f t="shared" si="52"/>
        <v>0</v>
      </c>
      <c r="K382" s="56">
        <v>21116700</v>
      </c>
    </row>
    <row r="383" spans="1:11" x14ac:dyDescent="0.2">
      <c r="A383" s="53" t="s">
        <v>378</v>
      </c>
      <c r="B383" s="54" t="s">
        <v>349</v>
      </c>
      <c r="C383" s="55" t="s">
        <v>372</v>
      </c>
      <c r="D383" s="55" t="s">
        <v>379</v>
      </c>
      <c r="E383" s="55"/>
      <c r="F383" s="56">
        <f>F384</f>
        <v>152087300</v>
      </c>
      <c r="G383" s="56">
        <f t="shared" si="53"/>
        <v>0</v>
      </c>
      <c r="H383" s="56">
        <f t="shared" ref="H383:I385" si="54">H384</f>
        <v>152087300</v>
      </c>
      <c r="I383" s="56">
        <f t="shared" si="54"/>
        <v>159025500</v>
      </c>
      <c r="J383" s="56">
        <f t="shared" si="52"/>
        <v>0</v>
      </c>
      <c r="K383" s="56">
        <f>K384</f>
        <v>159025500</v>
      </c>
    </row>
    <row r="384" spans="1:11" ht="22.5" x14ac:dyDescent="0.2">
      <c r="A384" s="53" t="s">
        <v>207</v>
      </c>
      <c r="B384" s="54" t="s">
        <v>349</v>
      </c>
      <c r="C384" s="55" t="s">
        <v>372</v>
      </c>
      <c r="D384" s="55" t="s">
        <v>380</v>
      </c>
      <c r="E384" s="55"/>
      <c r="F384" s="56">
        <f>F385</f>
        <v>152087300</v>
      </c>
      <c r="G384" s="56">
        <f t="shared" si="53"/>
        <v>0</v>
      </c>
      <c r="H384" s="56">
        <f t="shared" si="54"/>
        <v>152087300</v>
      </c>
      <c r="I384" s="56">
        <f t="shared" si="54"/>
        <v>159025500</v>
      </c>
      <c r="J384" s="56">
        <f t="shared" si="52"/>
        <v>0</v>
      </c>
      <c r="K384" s="56">
        <f>K385</f>
        <v>159025500</v>
      </c>
    </row>
    <row r="385" spans="1:11" ht="33.75" x14ac:dyDescent="0.2">
      <c r="A385" s="53" t="s">
        <v>282</v>
      </c>
      <c r="B385" s="54" t="s">
        <v>349</v>
      </c>
      <c r="C385" s="55" t="s">
        <v>372</v>
      </c>
      <c r="D385" s="55" t="s">
        <v>380</v>
      </c>
      <c r="E385" s="55" t="s">
        <v>283</v>
      </c>
      <c r="F385" s="56">
        <f>F386</f>
        <v>152087300</v>
      </c>
      <c r="G385" s="56">
        <f t="shared" si="53"/>
        <v>0</v>
      </c>
      <c r="H385" s="56">
        <f t="shared" si="54"/>
        <v>152087300</v>
      </c>
      <c r="I385" s="56">
        <f t="shared" si="54"/>
        <v>159025500</v>
      </c>
      <c r="J385" s="56">
        <f t="shared" si="52"/>
        <v>0</v>
      </c>
      <c r="K385" s="56">
        <f>K386</f>
        <v>159025500</v>
      </c>
    </row>
    <row r="386" spans="1:11" x14ac:dyDescent="0.2">
      <c r="A386" s="53" t="s">
        <v>354</v>
      </c>
      <c r="B386" s="54" t="s">
        <v>349</v>
      </c>
      <c r="C386" s="55" t="s">
        <v>372</v>
      </c>
      <c r="D386" s="55" t="s">
        <v>380</v>
      </c>
      <c r="E386" s="55" t="s">
        <v>355</v>
      </c>
      <c r="F386" s="56">
        <f>F387+F388</f>
        <v>152087300</v>
      </c>
      <c r="G386" s="56">
        <f t="shared" si="53"/>
        <v>0</v>
      </c>
      <c r="H386" s="56">
        <f>H387+H388</f>
        <v>152087300</v>
      </c>
      <c r="I386" s="56">
        <f>I387+I388</f>
        <v>159025500</v>
      </c>
      <c r="J386" s="56">
        <f t="shared" si="52"/>
        <v>0</v>
      </c>
      <c r="K386" s="56">
        <f>K387+K388</f>
        <v>159025500</v>
      </c>
    </row>
    <row r="387" spans="1:11" ht="45" x14ac:dyDescent="0.2">
      <c r="A387" s="53" t="s">
        <v>365</v>
      </c>
      <c r="B387" s="54" t="s">
        <v>349</v>
      </c>
      <c r="C387" s="54" t="s">
        <v>372</v>
      </c>
      <c r="D387" s="54" t="s">
        <v>380</v>
      </c>
      <c r="E387" s="54" t="s">
        <v>366</v>
      </c>
      <c r="F387" s="56">
        <v>149396300</v>
      </c>
      <c r="G387" s="56">
        <f t="shared" si="53"/>
        <v>0</v>
      </c>
      <c r="H387" s="56">
        <v>149396300</v>
      </c>
      <c r="I387" s="56">
        <v>156217500</v>
      </c>
      <c r="J387" s="56">
        <f t="shared" si="52"/>
        <v>0</v>
      </c>
      <c r="K387" s="56">
        <v>156217500</v>
      </c>
    </row>
    <row r="388" spans="1:11" x14ac:dyDescent="0.2">
      <c r="A388" s="53" t="s">
        <v>356</v>
      </c>
      <c r="B388" s="54" t="s">
        <v>349</v>
      </c>
      <c r="C388" s="54" t="s">
        <v>372</v>
      </c>
      <c r="D388" s="54" t="s">
        <v>380</v>
      </c>
      <c r="E388" s="54" t="s">
        <v>357</v>
      </c>
      <c r="F388" s="56">
        <v>2691000</v>
      </c>
      <c r="G388" s="56">
        <f t="shared" si="53"/>
        <v>0</v>
      </c>
      <c r="H388" s="56">
        <v>2691000</v>
      </c>
      <c r="I388" s="56">
        <v>2808000</v>
      </c>
      <c r="J388" s="56">
        <f t="shared" si="52"/>
        <v>0</v>
      </c>
      <c r="K388" s="56">
        <v>2808000</v>
      </c>
    </row>
    <row r="389" spans="1:11" x14ac:dyDescent="0.2">
      <c r="A389" s="53" t="s">
        <v>269</v>
      </c>
      <c r="B389" s="54" t="s">
        <v>349</v>
      </c>
      <c r="C389" s="55" t="s">
        <v>372</v>
      </c>
      <c r="D389" s="55" t="s">
        <v>270</v>
      </c>
      <c r="E389" s="54"/>
      <c r="F389" s="56">
        <f>F390</f>
        <v>2326000</v>
      </c>
      <c r="G389" s="56">
        <f t="shared" si="53"/>
        <v>0</v>
      </c>
      <c r="H389" s="56">
        <f t="shared" ref="H389:I393" si="55">H390</f>
        <v>2326000</v>
      </c>
      <c r="I389" s="56">
        <f t="shared" si="55"/>
        <v>2356000</v>
      </c>
      <c r="J389" s="56">
        <f t="shared" si="52"/>
        <v>0</v>
      </c>
      <c r="K389" s="56">
        <f>K390</f>
        <v>2356000</v>
      </c>
    </row>
    <row r="390" spans="1:11" ht="22.5" x14ac:dyDescent="0.2">
      <c r="A390" s="53" t="s">
        <v>381</v>
      </c>
      <c r="B390" s="54" t="s">
        <v>349</v>
      </c>
      <c r="C390" s="55" t="s">
        <v>372</v>
      </c>
      <c r="D390" s="55" t="s">
        <v>382</v>
      </c>
      <c r="E390" s="54"/>
      <c r="F390" s="56">
        <f>F391</f>
        <v>2326000</v>
      </c>
      <c r="G390" s="56">
        <f t="shared" si="53"/>
        <v>0</v>
      </c>
      <c r="H390" s="56">
        <f t="shared" si="55"/>
        <v>2326000</v>
      </c>
      <c r="I390" s="56">
        <f t="shared" si="55"/>
        <v>2356000</v>
      </c>
      <c r="J390" s="56">
        <f t="shared" si="52"/>
        <v>0</v>
      </c>
      <c r="K390" s="56">
        <f>K391</f>
        <v>2356000</v>
      </c>
    </row>
    <row r="391" spans="1:11" ht="22.5" x14ac:dyDescent="0.2">
      <c r="A391" s="53" t="s">
        <v>383</v>
      </c>
      <c r="B391" s="54" t="s">
        <v>349</v>
      </c>
      <c r="C391" s="55" t="s">
        <v>372</v>
      </c>
      <c r="D391" s="55" t="s">
        <v>384</v>
      </c>
      <c r="E391" s="54"/>
      <c r="F391" s="56">
        <f>F392</f>
        <v>2326000</v>
      </c>
      <c r="G391" s="56">
        <f t="shared" si="53"/>
        <v>0</v>
      </c>
      <c r="H391" s="56">
        <f t="shared" si="55"/>
        <v>2326000</v>
      </c>
      <c r="I391" s="56">
        <f t="shared" si="55"/>
        <v>2356000</v>
      </c>
      <c r="J391" s="56">
        <f t="shared" si="52"/>
        <v>0</v>
      </c>
      <c r="K391" s="56">
        <f>K392</f>
        <v>2356000</v>
      </c>
    </row>
    <row r="392" spans="1:11" ht="33.75" x14ac:dyDescent="0.2">
      <c r="A392" s="53" t="s">
        <v>282</v>
      </c>
      <c r="B392" s="54" t="s">
        <v>349</v>
      </c>
      <c r="C392" s="55" t="s">
        <v>372</v>
      </c>
      <c r="D392" s="55" t="s">
        <v>384</v>
      </c>
      <c r="E392" s="54" t="s">
        <v>283</v>
      </c>
      <c r="F392" s="56">
        <f>F393</f>
        <v>2326000</v>
      </c>
      <c r="G392" s="56">
        <f t="shared" si="53"/>
        <v>0</v>
      </c>
      <c r="H392" s="56">
        <f t="shared" si="55"/>
        <v>2326000</v>
      </c>
      <c r="I392" s="56">
        <f t="shared" si="55"/>
        <v>2356000</v>
      </c>
      <c r="J392" s="56">
        <f t="shared" si="52"/>
        <v>0</v>
      </c>
      <c r="K392" s="56">
        <f>K393</f>
        <v>2356000</v>
      </c>
    </row>
    <row r="393" spans="1:11" x14ac:dyDescent="0.2">
      <c r="A393" s="53" t="s">
        <v>354</v>
      </c>
      <c r="B393" s="54" t="s">
        <v>349</v>
      </c>
      <c r="C393" s="55" t="s">
        <v>372</v>
      </c>
      <c r="D393" s="55" t="s">
        <v>384</v>
      </c>
      <c r="E393" s="54" t="s">
        <v>355</v>
      </c>
      <c r="F393" s="56">
        <f>F394</f>
        <v>2326000</v>
      </c>
      <c r="G393" s="56">
        <f t="shared" si="53"/>
        <v>0</v>
      </c>
      <c r="H393" s="56">
        <f t="shared" si="55"/>
        <v>2326000</v>
      </c>
      <c r="I393" s="56">
        <f t="shared" si="55"/>
        <v>2356000</v>
      </c>
      <c r="J393" s="56">
        <f t="shared" si="52"/>
        <v>0</v>
      </c>
      <c r="K393" s="56">
        <f>K394</f>
        <v>2356000</v>
      </c>
    </row>
    <row r="394" spans="1:11" ht="45" x14ac:dyDescent="0.2">
      <c r="A394" s="53" t="s">
        <v>365</v>
      </c>
      <c r="B394" s="54" t="s">
        <v>349</v>
      </c>
      <c r="C394" s="54" t="s">
        <v>372</v>
      </c>
      <c r="D394" s="54" t="s">
        <v>384</v>
      </c>
      <c r="E394" s="54" t="s">
        <v>366</v>
      </c>
      <c r="F394" s="56">
        <v>2326000</v>
      </c>
      <c r="G394" s="56">
        <f t="shared" si="53"/>
        <v>0</v>
      </c>
      <c r="H394" s="56">
        <v>2326000</v>
      </c>
      <c r="I394" s="56">
        <v>2356000</v>
      </c>
      <c r="J394" s="56">
        <f t="shared" si="52"/>
        <v>0</v>
      </c>
      <c r="K394" s="56">
        <v>2356000</v>
      </c>
    </row>
    <row r="395" spans="1:11" x14ac:dyDescent="0.2">
      <c r="A395" s="53" t="s">
        <v>190</v>
      </c>
      <c r="B395" s="54" t="s">
        <v>349</v>
      </c>
      <c r="C395" s="55" t="s">
        <v>372</v>
      </c>
      <c r="D395" s="55" t="s">
        <v>191</v>
      </c>
      <c r="E395" s="55"/>
      <c r="F395" s="56">
        <f>F396+F401</f>
        <v>9196000</v>
      </c>
      <c r="G395" s="56">
        <f t="shared" si="53"/>
        <v>0</v>
      </c>
      <c r="H395" s="56">
        <f>H396+H401</f>
        <v>9196000</v>
      </c>
      <c r="I395" s="56">
        <f>I396+I401</f>
        <v>0</v>
      </c>
      <c r="J395" s="56">
        <f t="shared" si="52"/>
        <v>0</v>
      </c>
      <c r="K395" s="56">
        <f>K396+K401</f>
        <v>0</v>
      </c>
    </row>
    <row r="396" spans="1:11" ht="45" x14ac:dyDescent="0.2">
      <c r="A396" s="53" t="s">
        <v>201</v>
      </c>
      <c r="B396" s="54" t="s">
        <v>349</v>
      </c>
      <c r="C396" s="55" t="s">
        <v>372</v>
      </c>
      <c r="D396" s="55" t="s">
        <v>202</v>
      </c>
      <c r="E396" s="55"/>
      <c r="F396" s="56">
        <f>F397</f>
        <v>3360000</v>
      </c>
      <c r="G396" s="56">
        <f t="shared" si="53"/>
        <v>0</v>
      </c>
      <c r="H396" s="56">
        <f t="shared" ref="H396:I399" si="56">H397</f>
        <v>3360000</v>
      </c>
      <c r="I396" s="56">
        <f t="shared" si="56"/>
        <v>0</v>
      </c>
      <c r="J396" s="56">
        <f t="shared" si="52"/>
        <v>0</v>
      </c>
      <c r="K396" s="56">
        <f>K397</f>
        <v>0</v>
      </c>
    </row>
    <row r="397" spans="1:11" ht="33.75" x14ac:dyDescent="0.2">
      <c r="A397" s="53" t="s">
        <v>203</v>
      </c>
      <c r="B397" s="54" t="s">
        <v>349</v>
      </c>
      <c r="C397" s="55" t="s">
        <v>372</v>
      </c>
      <c r="D397" s="55" t="s">
        <v>204</v>
      </c>
      <c r="E397" s="55"/>
      <c r="F397" s="56">
        <f>F398</f>
        <v>3360000</v>
      </c>
      <c r="G397" s="56">
        <f t="shared" si="53"/>
        <v>0</v>
      </c>
      <c r="H397" s="56">
        <f t="shared" si="56"/>
        <v>3360000</v>
      </c>
      <c r="I397" s="56">
        <f t="shared" si="56"/>
        <v>0</v>
      </c>
      <c r="J397" s="56">
        <f t="shared" si="52"/>
        <v>0</v>
      </c>
      <c r="K397" s="56">
        <f>K398</f>
        <v>0</v>
      </c>
    </row>
    <row r="398" spans="1:11" ht="33.75" x14ac:dyDescent="0.2">
      <c r="A398" s="53" t="s">
        <v>282</v>
      </c>
      <c r="B398" s="54" t="s">
        <v>349</v>
      </c>
      <c r="C398" s="55" t="s">
        <v>372</v>
      </c>
      <c r="D398" s="55" t="s">
        <v>204</v>
      </c>
      <c r="E398" s="54" t="s">
        <v>283</v>
      </c>
      <c r="F398" s="56">
        <f>F399</f>
        <v>3360000</v>
      </c>
      <c r="G398" s="56">
        <f t="shared" si="53"/>
        <v>0</v>
      </c>
      <c r="H398" s="56">
        <f t="shared" si="56"/>
        <v>3360000</v>
      </c>
      <c r="I398" s="56">
        <f t="shared" si="56"/>
        <v>0</v>
      </c>
      <c r="J398" s="56">
        <f t="shared" si="52"/>
        <v>0</v>
      </c>
      <c r="K398" s="56">
        <f>K399</f>
        <v>0</v>
      </c>
    </row>
    <row r="399" spans="1:11" x14ac:dyDescent="0.2">
      <c r="A399" s="53" t="s">
        <v>354</v>
      </c>
      <c r="B399" s="54" t="s">
        <v>349</v>
      </c>
      <c r="C399" s="55" t="s">
        <v>372</v>
      </c>
      <c r="D399" s="55" t="s">
        <v>204</v>
      </c>
      <c r="E399" s="54" t="s">
        <v>355</v>
      </c>
      <c r="F399" s="56">
        <f>F400</f>
        <v>3360000</v>
      </c>
      <c r="G399" s="56">
        <f t="shared" si="53"/>
        <v>0</v>
      </c>
      <c r="H399" s="56">
        <f t="shared" si="56"/>
        <v>3360000</v>
      </c>
      <c r="I399" s="56">
        <f t="shared" si="56"/>
        <v>0</v>
      </c>
      <c r="J399" s="56">
        <f t="shared" si="52"/>
        <v>0</v>
      </c>
      <c r="K399" s="56">
        <f>K400</f>
        <v>0</v>
      </c>
    </row>
    <row r="400" spans="1:11" x14ac:dyDescent="0.2">
      <c r="A400" s="53" t="s">
        <v>356</v>
      </c>
      <c r="B400" s="54" t="s">
        <v>349</v>
      </c>
      <c r="C400" s="54" t="s">
        <v>372</v>
      </c>
      <c r="D400" s="54" t="s">
        <v>204</v>
      </c>
      <c r="E400" s="54" t="s">
        <v>357</v>
      </c>
      <c r="F400" s="56">
        <v>3360000</v>
      </c>
      <c r="G400" s="56">
        <f t="shared" si="53"/>
        <v>0</v>
      </c>
      <c r="H400" s="56">
        <v>3360000</v>
      </c>
      <c r="I400" s="56">
        <v>0</v>
      </c>
      <c r="J400" s="56">
        <f t="shared" si="52"/>
        <v>0</v>
      </c>
      <c r="K400" s="56">
        <v>0</v>
      </c>
    </row>
    <row r="401" spans="1:11" ht="33.75" x14ac:dyDescent="0.2">
      <c r="A401" s="53" t="s">
        <v>205</v>
      </c>
      <c r="B401" s="54" t="s">
        <v>349</v>
      </c>
      <c r="C401" s="55" t="s">
        <v>372</v>
      </c>
      <c r="D401" s="55" t="s">
        <v>206</v>
      </c>
      <c r="E401" s="55"/>
      <c r="F401" s="56">
        <f>F402</f>
        <v>5836000</v>
      </c>
      <c r="G401" s="56">
        <f t="shared" si="53"/>
        <v>0</v>
      </c>
      <c r="H401" s="56">
        <f t="shared" ref="H401:I403" si="57">H402</f>
        <v>5836000</v>
      </c>
      <c r="I401" s="56">
        <f t="shared" si="57"/>
        <v>0</v>
      </c>
      <c r="J401" s="56">
        <f t="shared" si="52"/>
        <v>0</v>
      </c>
      <c r="K401" s="56">
        <f>K402</f>
        <v>0</v>
      </c>
    </row>
    <row r="402" spans="1:11" ht="33.75" x14ac:dyDescent="0.2">
      <c r="A402" s="53" t="s">
        <v>282</v>
      </c>
      <c r="B402" s="54" t="s">
        <v>349</v>
      </c>
      <c r="C402" s="55" t="s">
        <v>372</v>
      </c>
      <c r="D402" s="55" t="s">
        <v>206</v>
      </c>
      <c r="E402" s="54" t="s">
        <v>283</v>
      </c>
      <c r="F402" s="56">
        <f>F403</f>
        <v>5836000</v>
      </c>
      <c r="G402" s="56">
        <f t="shared" si="53"/>
        <v>0</v>
      </c>
      <c r="H402" s="56">
        <f t="shared" si="57"/>
        <v>5836000</v>
      </c>
      <c r="I402" s="56">
        <f t="shared" si="57"/>
        <v>0</v>
      </c>
      <c r="J402" s="56">
        <f t="shared" si="52"/>
        <v>0</v>
      </c>
      <c r="K402" s="56">
        <f>K403</f>
        <v>0</v>
      </c>
    </row>
    <row r="403" spans="1:11" x14ac:dyDescent="0.2">
      <c r="A403" s="53" t="s">
        <v>354</v>
      </c>
      <c r="B403" s="54" t="s">
        <v>349</v>
      </c>
      <c r="C403" s="55" t="s">
        <v>372</v>
      </c>
      <c r="D403" s="55" t="s">
        <v>206</v>
      </c>
      <c r="E403" s="54" t="s">
        <v>355</v>
      </c>
      <c r="F403" s="56">
        <f>F404</f>
        <v>5836000</v>
      </c>
      <c r="G403" s="56">
        <f t="shared" si="53"/>
        <v>0</v>
      </c>
      <c r="H403" s="56">
        <f t="shared" si="57"/>
        <v>5836000</v>
      </c>
      <c r="I403" s="56">
        <f t="shared" si="57"/>
        <v>0</v>
      </c>
      <c r="J403" s="56">
        <f t="shared" si="52"/>
        <v>0</v>
      </c>
      <c r="K403" s="56">
        <f>K404</f>
        <v>0</v>
      </c>
    </row>
    <row r="404" spans="1:11" x14ac:dyDescent="0.2">
      <c r="A404" s="53" t="s">
        <v>356</v>
      </c>
      <c r="B404" s="54" t="s">
        <v>349</v>
      </c>
      <c r="C404" s="54" t="s">
        <v>372</v>
      </c>
      <c r="D404" s="54" t="s">
        <v>206</v>
      </c>
      <c r="E404" s="54" t="s">
        <v>357</v>
      </c>
      <c r="F404" s="56">
        <v>5836000</v>
      </c>
      <c r="G404" s="56">
        <f t="shared" si="53"/>
        <v>0</v>
      </c>
      <c r="H404" s="56">
        <v>5836000</v>
      </c>
      <c r="I404" s="56">
        <v>0</v>
      </c>
      <c r="J404" s="56">
        <f t="shared" si="52"/>
        <v>0</v>
      </c>
      <c r="K404" s="56">
        <v>0</v>
      </c>
    </row>
    <row r="405" spans="1:11" x14ac:dyDescent="0.2">
      <c r="A405" s="53" t="s">
        <v>389</v>
      </c>
      <c r="B405" s="54" t="s">
        <v>349</v>
      </c>
      <c r="C405" s="55" t="s">
        <v>390</v>
      </c>
      <c r="D405" s="55"/>
      <c r="E405" s="55"/>
      <c r="F405" s="56">
        <f>F406+F412+F417</f>
        <v>37461820</v>
      </c>
      <c r="G405" s="56">
        <f t="shared" si="53"/>
        <v>0</v>
      </c>
      <c r="H405" s="56">
        <f>H406+H412+H417</f>
        <v>37461820</v>
      </c>
      <c r="I405" s="56">
        <f>I406+I412+I417</f>
        <v>32333400</v>
      </c>
      <c r="J405" s="56">
        <f t="shared" si="52"/>
        <v>0</v>
      </c>
      <c r="K405" s="56">
        <f>K406+K412+K417</f>
        <v>32333400</v>
      </c>
    </row>
    <row r="406" spans="1:11" x14ac:dyDescent="0.2">
      <c r="A406" s="53" t="s">
        <v>391</v>
      </c>
      <c r="B406" s="54" t="s">
        <v>349</v>
      </c>
      <c r="C406" s="55" t="s">
        <v>390</v>
      </c>
      <c r="D406" s="55" t="s">
        <v>392</v>
      </c>
      <c r="E406" s="55"/>
      <c r="F406" s="56">
        <f>F407</f>
        <v>25346600</v>
      </c>
      <c r="G406" s="56">
        <f t="shared" si="53"/>
        <v>0</v>
      </c>
      <c r="H406" s="56">
        <f t="shared" ref="H406:I408" si="58">H407</f>
        <v>25346600</v>
      </c>
      <c r="I406" s="56">
        <f t="shared" si="58"/>
        <v>26924600</v>
      </c>
      <c r="J406" s="56">
        <f t="shared" si="52"/>
        <v>0</v>
      </c>
      <c r="K406" s="56">
        <f>K407</f>
        <v>26924600</v>
      </c>
    </row>
    <row r="407" spans="1:11" ht="22.5" x14ac:dyDescent="0.2">
      <c r="A407" s="53" t="s">
        <v>207</v>
      </c>
      <c r="B407" s="54" t="s">
        <v>349</v>
      </c>
      <c r="C407" s="55" t="s">
        <v>390</v>
      </c>
      <c r="D407" s="55" t="s">
        <v>393</v>
      </c>
      <c r="E407" s="55"/>
      <c r="F407" s="56">
        <f>F408</f>
        <v>25346600</v>
      </c>
      <c r="G407" s="56">
        <f t="shared" si="53"/>
        <v>0</v>
      </c>
      <c r="H407" s="56">
        <f t="shared" si="58"/>
        <v>25346600</v>
      </c>
      <c r="I407" s="56">
        <f t="shared" si="58"/>
        <v>26924600</v>
      </c>
      <c r="J407" s="56">
        <f t="shared" si="52"/>
        <v>0</v>
      </c>
      <c r="K407" s="56">
        <f>K408</f>
        <v>26924600</v>
      </c>
    </row>
    <row r="408" spans="1:11" ht="33.75" x14ac:dyDescent="0.2">
      <c r="A408" s="53" t="s">
        <v>282</v>
      </c>
      <c r="B408" s="54" t="s">
        <v>349</v>
      </c>
      <c r="C408" s="55" t="s">
        <v>390</v>
      </c>
      <c r="D408" s="55" t="s">
        <v>393</v>
      </c>
      <c r="E408" s="54" t="s">
        <v>283</v>
      </c>
      <c r="F408" s="56">
        <f>F409</f>
        <v>25346600</v>
      </c>
      <c r="G408" s="56">
        <f t="shared" si="53"/>
        <v>0</v>
      </c>
      <c r="H408" s="56">
        <f t="shared" si="58"/>
        <v>25346600</v>
      </c>
      <c r="I408" s="56">
        <f t="shared" si="58"/>
        <v>26924600</v>
      </c>
      <c r="J408" s="56">
        <f t="shared" si="52"/>
        <v>0</v>
      </c>
      <c r="K408" s="56">
        <f>K409</f>
        <v>26924600</v>
      </c>
    </row>
    <row r="409" spans="1:11" x14ac:dyDescent="0.2">
      <c r="A409" s="53" t="s">
        <v>354</v>
      </c>
      <c r="B409" s="54" t="s">
        <v>349</v>
      </c>
      <c r="C409" s="55" t="s">
        <v>390</v>
      </c>
      <c r="D409" s="55" t="s">
        <v>393</v>
      </c>
      <c r="E409" s="54" t="s">
        <v>355</v>
      </c>
      <c r="F409" s="56">
        <f>F410+F411</f>
        <v>25346600</v>
      </c>
      <c r="G409" s="56">
        <f t="shared" si="53"/>
        <v>0</v>
      </c>
      <c r="H409" s="56">
        <f>H410+H411</f>
        <v>25346600</v>
      </c>
      <c r="I409" s="56">
        <f>I410+I411</f>
        <v>26924600</v>
      </c>
      <c r="J409" s="56">
        <f t="shared" si="52"/>
        <v>0</v>
      </c>
      <c r="K409" s="56">
        <f>K410+K411</f>
        <v>26924600</v>
      </c>
    </row>
    <row r="410" spans="1:11" ht="45" x14ac:dyDescent="0.2">
      <c r="A410" s="53" t="s">
        <v>365</v>
      </c>
      <c r="B410" s="54" t="s">
        <v>349</v>
      </c>
      <c r="C410" s="54" t="s">
        <v>390</v>
      </c>
      <c r="D410" s="54" t="s">
        <v>393</v>
      </c>
      <c r="E410" s="54" t="s">
        <v>366</v>
      </c>
      <c r="F410" s="56">
        <v>24371600</v>
      </c>
      <c r="G410" s="56">
        <f t="shared" si="53"/>
        <v>0</v>
      </c>
      <c r="H410" s="56">
        <v>24371600</v>
      </c>
      <c r="I410" s="56">
        <v>25900600</v>
      </c>
      <c r="J410" s="56">
        <f t="shared" si="52"/>
        <v>0</v>
      </c>
      <c r="K410" s="56">
        <v>25900600</v>
      </c>
    </row>
    <row r="411" spans="1:11" x14ac:dyDescent="0.2">
      <c r="A411" s="53" t="s">
        <v>356</v>
      </c>
      <c r="B411" s="54" t="s">
        <v>349</v>
      </c>
      <c r="C411" s="54" t="s">
        <v>390</v>
      </c>
      <c r="D411" s="54" t="s">
        <v>393</v>
      </c>
      <c r="E411" s="54" t="s">
        <v>357</v>
      </c>
      <c r="F411" s="56">
        <v>975000</v>
      </c>
      <c r="G411" s="56">
        <f t="shared" si="53"/>
        <v>0</v>
      </c>
      <c r="H411" s="56">
        <v>975000</v>
      </c>
      <c r="I411" s="56">
        <v>1024000</v>
      </c>
      <c r="J411" s="56">
        <f t="shared" si="52"/>
        <v>0</v>
      </c>
      <c r="K411" s="56">
        <v>1024000</v>
      </c>
    </row>
    <row r="412" spans="1:11" ht="22.5" x14ac:dyDescent="0.2">
      <c r="A412" s="53" t="s">
        <v>394</v>
      </c>
      <c r="B412" s="54" t="s">
        <v>349</v>
      </c>
      <c r="C412" s="55" t="s">
        <v>390</v>
      </c>
      <c r="D412" s="55" t="s">
        <v>395</v>
      </c>
      <c r="E412" s="55"/>
      <c r="F412" s="56">
        <f>F413</f>
        <v>11925220</v>
      </c>
      <c r="G412" s="56">
        <f t="shared" si="53"/>
        <v>0</v>
      </c>
      <c r="H412" s="56">
        <f t="shared" ref="H412:I415" si="59">H413</f>
        <v>11925220</v>
      </c>
      <c r="I412" s="56">
        <f t="shared" si="59"/>
        <v>5408800</v>
      </c>
      <c r="J412" s="56">
        <f t="shared" si="52"/>
        <v>0</v>
      </c>
      <c r="K412" s="56">
        <f>K413</f>
        <v>5408800</v>
      </c>
    </row>
    <row r="413" spans="1:11" x14ac:dyDescent="0.2">
      <c r="A413" s="53" t="s">
        <v>396</v>
      </c>
      <c r="B413" s="54" t="s">
        <v>349</v>
      </c>
      <c r="C413" s="55" t="s">
        <v>390</v>
      </c>
      <c r="D413" s="55" t="s">
        <v>397</v>
      </c>
      <c r="E413" s="55"/>
      <c r="F413" s="56">
        <f>F414</f>
        <v>11925220</v>
      </c>
      <c r="G413" s="56">
        <f t="shared" si="53"/>
        <v>0</v>
      </c>
      <c r="H413" s="56">
        <f t="shared" si="59"/>
        <v>11925220</v>
      </c>
      <c r="I413" s="56">
        <f t="shared" si="59"/>
        <v>5408800</v>
      </c>
      <c r="J413" s="56">
        <f t="shared" si="52"/>
        <v>0</v>
      </c>
      <c r="K413" s="56">
        <f>K414</f>
        <v>5408800</v>
      </c>
    </row>
    <row r="414" spans="1:11" ht="22.5" x14ac:dyDescent="0.2">
      <c r="A414" s="53" t="s">
        <v>154</v>
      </c>
      <c r="B414" s="54" t="s">
        <v>349</v>
      </c>
      <c r="C414" s="55" t="s">
        <v>390</v>
      </c>
      <c r="D414" s="55" t="s">
        <v>397</v>
      </c>
      <c r="E414" s="55" t="s">
        <v>155</v>
      </c>
      <c r="F414" s="56">
        <f>F415</f>
        <v>11925220</v>
      </c>
      <c r="G414" s="56">
        <f t="shared" si="53"/>
        <v>0</v>
      </c>
      <c r="H414" s="56">
        <f t="shared" si="59"/>
        <v>11925220</v>
      </c>
      <c r="I414" s="56">
        <f t="shared" si="59"/>
        <v>5408800</v>
      </c>
      <c r="J414" s="56">
        <f t="shared" si="52"/>
        <v>0</v>
      </c>
      <c r="K414" s="56">
        <f>K415</f>
        <v>5408800</v>
      </c>
    </row>
    <row r="415" spans="1:11" ht="22.5" x14ac:dyDescent="0.2">
      <c r="A415" s="53" t="s">
        <v>156</v>
      </c>
      <c r="B415" s="54" t="s">
        <v>349</v>
      </c>
      <c r="C415" s="55" t="s">
        <v>390</v>
      </c>
      <c r="D415" s="55" t="s">
        <v>397</v>
      </c>
      <c r="E415" s="55" t="s">
        <v>157</v>
      </c>
      <c r="F415" s="56">
        <f>F416</f>
        <v>11925220</v>
      </c>
      <c r="G415" s="56">
        <f t="shared" si="53"/>
        <v>0</v>
      </c>
      <c r="H415" s="56">
        <f t="shared" si="59"/>
        <v>11925220</v>
      </c>
      <c r="I415" s="56">
        <f t="shared" si="59"/>
        <v>5408800</v>
      </c>
      <c r="J415" s="56">
        <f t="shared" si="52"/>
        <v>0</v>
      </c>
      <c r="K415" s="56">
        <f>K416</f>
        <v>5408800</v>
      </c>
    </row>
    <row r="416" spans="1:11" ht="22.5" x14ac:dyDescent="0.2">
      <c r="A416" s="53" t="s">
        <v>160</v>
      </c>
      <c r="B416" s="54" t="s">
        <v>349</v>
      </c>
      <c r="C416" s="54" t="s">
        <v>390</v>
      </c>
      <c r="D416" s="54" t="s">
        <v>397</v>
      </c>
      <c r="E416" s="54" t="s">
        <v>161</v>
      </c>
      <c r="F416" s="56">
        <v>11925220</v>
      </c>
      <c r="G416" s="56">
        <f t="shared" si="53"/>
        <v>0</v>
      </c>
      <c r="H416" s="56">
        <v>11925220</v>
      </c>
      <c r="I416" s="56">
        <v>5408800</v>
      </c>
      <c r="J416" s="56">
        <f t="shared" si="52"/>
        <v>0</v>
      </c>
      <c r="K416" s="56">
        <v>5408800</v>
      </c>
    </row>
    <row r="417" spans="1:11" x14ac:dyDescent="0.2">
      <c r="A417" s="53" t="s">
        <v>190</v>
      </c>
      <c r="B417" s="54" t="s">
        <v>349</v>
      </c>
      <c r="C417" s="55" t="s">
        <v>390</v>
      </c>
      <c r="D417" s="55" t="s">
        <v>191</v>
      </c>
      <c r="E417" s="55"/>
      <c r="F417" s="56">
        <f>F418+F423</f>
        <v>190000</v>
      </c>
      <c r="G417" s="56">
        <f t="shared" si="53"/>
        <v>0</v>
      </c>
      <c r="H417" s="56">
        <f>H418+H423</f>
        <v>190000</v>
      </c>
      <c r="I417" s="56">
        <f>I418+I423</f>
        <v>0</v>
      </c>
      <c r="J417" s="56">
        <f t="shared" si="52"/>
        <v>0</v>
      </c>
      <c r="K417" s="56">
        <f>K418+K423</f>
        <v>0</v>
      </c>
    </row>
    <row r="418" spans="1:11" ht="45" x14ac:dyDescent="0.2">
      <c r="A418" s="53" t="s">
        <v>201</v>
      </c>
      <c r="B418" s="54" t="s">
        <v>349</v>
      </c>
      <c r="C418" s="55" t="s">
        <v>390</v>
      </c>
      <c r="D418" s="55" t="s">
        <v>202</v>
      </c>
      <c r="E418" s="55"/>
      <c r="F418" s="56">
        <f>F419</f>
        <v>40000</v>
      </c>
      <c r="G418" s="56">
        <f t="shared" si="53"/>
        <v>0</v>
      </c>
      <c r="H418" s="56">
        <f t="shared" ref="H418:I421" si="60">H419</f>
        <v>40000</v>
      </c>
      <c r="I418" s="56">
        <f t="shared" si="60"/>
        <v>0</v>
      </c>
      <c r="J418" s="56">
        <f t="shared" si="52"/>
        <v>0</v>
      </c>
      <c r="K418" s="56">
        <f>K419</f>
        <v>0</v>
      </c>
    </row>
    <row r="419" spans="1:11" ht="33.75" x14ac:dyDescent="0.2">
      <c r="A419" s="53" t="s">
        <v>203</v>
      </c>
      <c r="B419" s="54" t="s">
        <v>349</v>
      </c>
      <c r="C419" s="55" t="s">
        <v>390</v>
      </c>
      <c r="D419" s="55" t="s">
        <v>204</v>
      </c>
      <c r="E419" s="55"/>
      <c r="F419" s="56">
        <f>F420</f>
        <v>40000</v>
      </c>
      <c r="G419" s="56">
        <f t="shared" si="53"/>
        <v>0</v>
      </c>
      <c r="H419" s="56">
        <f t="shared" si="60"/>
        <v>40000</v>
      </c>
      <c r="I419" s="56">
        <f t="shared" si="60"/>
        <v>0</v>
      </c>
      <c r="J419" s="56">
        <f t="shared" si="52"/>
        <v>0</v>
      </c>
      <c r="K419" s="56">
        <f>K420</f>
        <v>0</v>
      </c>
    </row>
    <row r="420" spans="1:11" ht="33.75" x14ac:dyDescent="0.2">
      <c r="A420" s="53" t="s">
        <v>282</v>
      </c>
      <c r="B420" s="54" t="s">
        <v>349</v>
      </c>
      <c r="C420" s="55" t="s">
        <v>390</v>
      </c>
      <c r="D420" s="55" t="s">
        <v>204</v>
      </c>
      <c r="E420" s="54" t="s">
        <v>283</v>
      </c>
      <c r="F420" s="56">
        <f>F421</f>
        <v>40000</v>
      </c>
      <c r="G420" s="56">
        <f t="shared" si="53"/>
        <v>0</v>
      </c>
      <c r="H420" s="56">
        <f t="shared" si="60"/>
        <v>40000</v>
      </c>
      <c r="I420" s="56">
        <f t="shared" si="60"/>
        <v>0</v>
      </c>
      <c r="J420" s="56">
        <f t="shared" si="52"/>
        <v>0</v>
      </c>
      <c r="K420" s="56">
        <f>K421</f>
        <v>0</v>
      </c>
    </row>
    <row r="421" spans="1:11" x14ac:dyDescent="0.2">
      <c r="A421" s="53" t="s">
        <v>354</v>
      </c>
      <c r="B421" s="54" t="s">
        <v>349</v>
      </c>
      <c r="C421" s="55" t="s">
        <v>390</v>
      </c>
      <c r="D421" s="55" t="s">
        <v>204</v>
      </c>
      <c r="E421" s="54" t="s">
        <v>355</v>
      </c>
      <c r="F421" s="56">
        <f>F422</f>
        <v>40000</v>
      </c>
      <c r="G421" s="56">
        <f t="shared" si="53"/>
        <v>0</v>
      </c>
      <c r="H421" s="56">
        <f t="shared" si="60"/>
        <v>40000</v>
      </c>
      <c r="I421" s="56">
        <f t="shared" si="60"/>
        <v>0</v>
      </c>
      <c r="J421" s="56">
        <f t="shared" si="52"/>
        <v>0</v>
      </c>
      <c r="K421" s="56">
        <f>K422</f>
        <v>0</v>
      </c>
    </row>
    <row r="422" spans="1:11" x14ac:dyDescent="0.2">
      <c r="A422" s="53" t="s">
        <v>356</v>
      </c>
      <c r="B422" s="54" t="s">
        <v>349</v>
      </c>
      <c r="C422" s="54" t="s">
        <v>390</v>
      </c>
      <c r="D422" s="54" t="s">
        <v>204</v>
      </c>
      <c r="E422" s="54" t="s">
        <v>357</v>
      </c>
      <c r="F422" s="56">
        <v>40000</v>
      </c>
      <c r="G422" s="56">
        <f t="shared" si="53"/>
        <v>0</v>
      </c>
      <c r="H422" s="56">
        <v>40000</v>
      </c>
      <c r="I422" s="56">
        <v>0</v>
      </c>
      <c r="J422" s="56">
        <f t="shared" si="52"/>
        <v>0</v>
      </c>
      <c r="K422" s="56">
        <v>0</v>
      </c>
    </row>
    <row r="423" spans="1:11" ht="33.75" x14ac:dyDescent="0.2">
      <c r="A423" s="53" t="s">
        <v>205</v>
      </c>
      <c r="B423" s="54" t="s">
        <v>349</v>
      </c>
      <c r="C423" s="55" t="s">
        <v>390</v>
      </c>
      <c r="D423" s="55" t="s">
        <v>206</v>
      </c>
      <c r="E423" s="55"/>
      <c r="F423" s="56">
        <f>F424</f>
        <v>150000</v>
      </c>
      <c r="G423" s="56">
        <f t="shared" si="53"/>
        <v>0</v>
      </c>
      <c r="H423" s="56">
        <f t="shared" ref="H423:I425" si="61">H424</f>
        <v>150000</v>
      </c>
      <c r="I423" s="56">
        <f t="shared" si="61"/>
        <v>0</v>
      </c>
      <c r="J423" s="56">
        <f t="shared" si="52"/>
        <v>0</v>
      </c>
      <c r="K423" s="56">
        <f>K424</f>
        <v>0</v>
      </c>
    </row>
    <row r="424" spans="1:11" ht="33.75" x14ac:dyDescent="0.2">
      <c r="A424" s="53" t="s">
        <v>282</v>
      </c>
      <c r="B424" s="54" t="s">
        <v>349</v>
      </c>
      <c r="C424" s="55" t="s">
        <v>390</v>
      </c>
      <c r="D424" s="55" t="s">
        <v>206</v>
      </c>
      <c r="E424" s="54" t="s">
        <v>283</v>
      </c>
      <c r="F424" s="56">
        <f>F425</f>
        <v>150000</v>
      </c>
      <c r="G424" s="56">
        <f t="shared" si="53"/>
        <v>0</v>
      </c>
      <c r="H424" s="56">
        <f t="shared" si="61"/>
        <v>150000</v>
      </c>
      <c r="I424" s="56">
        <f t="shared" si="61"/>
        <v>0</v>
      </c>
      <c r="J424" s="56">
        <f t="shared" si="52"/>
        <v>0</v>
      </c>
      <c r="K424" s="56">
        <f>K425</f>
        <v>0</v>
      </c>
    </row>
    <row r="425" spans="1:11" x14ac:dyDescent="0.2">
      <c r="A425" s="53" t="s">
        <v>354</v>
      </c>
      <c r="B425" s="54" t="s">
        <v>349</v>
      </c>
      <c r="C425" s="55" t="s">
        <v>390</v>
      </c>
      <c r="D425" s="55" t="s">
        <v>206</v>
      </c>
      <c r="E425" s="54" t="s">
        <v>355</v>
      </c>
      <c r="F425" s="56">
        <f>F426</f>
        <v>150000</v>
      </c>
      <c r="G425" s="56">
        <f t="shared" si="53"/>
        <v>0</v>
      </c>
      <c r="H425" s="56">
        <f t="shared" si="61"/>
        <v>150000</v>
      </c>
      <c r="I425" s="56">
        <f t="shared" si="61"/>
        <v>0</v>
      </c>
      <c r="J425" s="56">
        <f t="shared" si="52"/>
        <v>0</v>
      </c>
      <c r="K425" s="56">
        <f>K426</f>
        <v>0</v>
      </c>
    </row>
    <row r="426" spans="1:11" x14ac:dyDescent="0.2">
      <c r="A426" s="53" t="s">
        <v>356</v>
      </c>
      <c r="B426" s="54" t="s">
        <v>349</v>
      </c>
      <c r="C426" s="54" t="s">
        <v>390</v>
      </c>
      <c r="D426" s="54" t="s">
        <v>206</v>
      </c>
      <c r="E426" s="54" t="s">
        <v>357</v>
      </c>
      <c r="F426" s="56">
        <v>150000</v>
      </c>
      <c r="G426" s="56">
        <f t="shared" si="53"/>
        <v>0</v>
      </c>
      <c r="H426" s="56">
        <v>150000</v>
      </c>
      <c r="I426" s="56">
        <v>0</v>
      </c>
      <c r="J426" s="56">
        <f t="shared" ref="J426:J489" si="62">K426-I426</f>
        <v>0</v>
      </c>
      <c r="K426" s="56">
        <v>0</v>
      </c>
    </row>
    <row r="427" spans="1:11" x14ac:dyDescent="0.2">
      <c r="A427" s="53" t="s">
        <v>410</v>
      </c>
      <c r="B427" s="54" t="s">
        <v>349</v>
      </c>
      <c r="C427" s="55" t="s">
        <v>411</v>
      </c>
      <c r="D427" s="55"/>
      <c r="E427" s="55"/>
      <c r="F427" s="56">
        <f>F428+F441+F451</f>
        <v>127976300</v>
      </c>
      <c r="G427" s="56">
        <f t="shared" si="53"/>
        <v>0</v>
      </c>
      <c r="H427" s="56">
        <f>H428+H441+H451</f>
        <v>127976300</v>
      </c>
      <c r="I427" s="56">
        <f>I428+I441+I451</f>
        <v>128691200</v>
      </c>
      <c r="J427" s="56">
        <f t="shared" si="62"/>
        <v>0</v>
      </c>
      <c r="K427" s="56">
        <f>K428+K441+K451</f>
        <v>128691200</v>
      </c>
    </row>
    <row r="428" spans="1:11" ht="33.75" x14ac:dyDescent="0.2">
      <c r="A428" s="53" t="s">
        <v>138</v>
      </c>
      <c r="B428" s="54" t="s">
        <v>349</v>
      </c>
      <c r="C428" s="55" t="s">
        <v>411</v>
      </c>
      <c r="D428" s="55" t="s">
        <v>139</v>
      </c>
      <c r="E428" s="55"/>
      <c r="F428" s="56">
        <f>F429</f>
        <v>49417700</v>
      </c>
      <c r="G428" s="56">
        <f t="shared" si="53"/>
        <v>0</v>
      </c>
      <c r="H428" s="56">
        <f>H429</f>
        <v>49417700</v>
      </c>
      <c r="I428" s="56">
        <f>I429</f>
        <v>49532200</v>
      </c>
      <c r="J428" s="56">
        <f t="shared" si="62"/>
        <v>0</v>
      </c>
      <c r="K428" s="56">
        <f>K429</f>
        <v>49532200</v>
      </c>
    </row>
    <row r="429" spans="1:11" x14ac:dyDescent="0.2">
      <c r="A429" s="53" t="s">
        <v>150</v>
      </c>
      <c r="B429" s="54" t="s">
        <v>349</v>
      </c>
      <c r="C429" s="55" t="s">
        <v>411</v>
      </c>
      <c r="D429" s="55" t="s">
        <v>151</v>
      </c>
      <c r="E429" s="55"/>
      <c r="F429" s="56">
        <f>F430+F434+F438</f>
        <v>49417700</v>
      </c>
      <c r="G429" s="56">
        <f t="shared" si="53"/>
        <v>0</v>
      </c>
      <c r="H429" s="56">
        <f>H430+H434+H438</f>
        <v>49417700</v>
      </c>
      <c r="I429" s="56">
        <f>I430+I434+I438</f>
        <v>49532200</v>
      </c>
      <c r="J429" s="56">
        <f t="shared" si="62"/>
        <v>0</v>
      </c>
      <c r="K429" s="56">
        <f>K430+K434+K438</f>
        <v>49532200</v>
      </c>
    </row>
    <row r="430" spans="1:11" ht="56.25" x14ac:dyDescent="0.2">
      <c r="A430" s="53" t="s">
        <v>142</v>
      </c>
      <c r="B430" s="54" t="s">
        <v>349</v>
      </c>
      <c r="C430" s="55" t="s">
        <v>411</v>
      </c>
      <c r="D430" s="55" t="s">
        <v>151</v>
      </c>
      <c r="E430" s="55" t="s">
        <v>143</v>
      </c>
      <c r="F430" s="56">
        <f>F431</f>
        <v>47807500</v>
      </c>
      <c r="G430" s="56">
        <f t="shared" si="53"/>
        <v>0</v>
      </c>
      <c r="H430" s="56">
        <f>H431</f>
        <v>47807500</v>
      </c>
      <c r="I430" s="56">
        <f>I431</f>
        <v>47890500</v>
      </c>
      <c r="J430" s="56">
        <f t="shared" si="62"/>
        <v>0</v>
      </c>
      <c r="K430" s="56">
        <f>K431</f>
        <v>47890500</v>
      </c>
    </row>
    <row r="431" spans="1:11" ht="22.5" x14ac:dyDescent="0.2">
      <c r="A431" s="53" t="s">
        <v>144</v>
      </c>
      <c r="B431" s="54" t="s">
        <v>349</v>
      </c>
      <c r="C431" s="55" t="s">
        <v>411</v>
      </c>
      <c r="D431" s="55" t="s">
        <v>151</v>
      </c>
      <c r="E431" s="55" t="s">
        <v>145</v>
      </c>
      <c r="F431" s="56">
        <f>F432+F433</f>
        <v>47807500</v>
      </c>
      <c r="G431" s="56">
        <f t="shared" si="53"/>
        <v>0</v>
      </c>
      <c r="H431" s="56">
        <f>H432+H433</f>
        <v>47807500</v>
      </c>
      <c r="I431" s="56">
        <f>I432+I433</f>
        <v>47890500</v>
      </c>
      <c r="J431" s="56">
        <f t="shared" si="62"/>
        <v>0</v>
      </c>
      <c r="K431" s="56">
        <f>K432+K433</f>
        <v>47890500</v>
      </c>
    </row>
    <row r="432" spans="1:11" x14ac:dyDescent="0.2">
      <c r="A432" s="53" t="s">
        <v>146</v>
      </c>
      <c r="B432" s="54" t="s">
        <v>349</v>
      </c>
      <c r="C432" s="54" t="s">
        <v>411</v>
      </c>
      <c r="D432" s="54" t="s">
        <v>151</v>
      </c>
      <c r="E432" s="54" t="s">
        <v>147</v>
      </c>
      <c r="F432" s="56">
        <v>45868800</v>
      </c>
      <c r="G432" s="56">
        <f t="shared" si="53"/>
        <v>0</v>
      </c>
      <c r="H432" s="56">
        <v>45868800</v>
      </c>
      <c r="I432" s="56">
        <v>45868800</v>
      </c>
      <c r="J432" s="56">
        <f t="shared" si="62"/>
        <v>0</v>
      </c>
      <c r="K432" s="56">
        <v>45868800</v>
      </c>
    </row>
    <row r="433" spans="1:11" ht="22.5" x14ac:dyDescent="0.2">
      <c r="A433" s="53" t="s">
        <v>152</v>
      </c>
      <c r="B433" s="54" t="s">
        <v>349</v>
      </c>
      <c r="C433" s="54" t="s">
        <v>411</v>
      </c>
      <c r="D433" s="54" t="s">
        <v>151</v>
      </c>
      <c r="E433" s="54" t="s">
        <v>153</v>
      </c>
      <c r="F433" s="56">
        <v>1938700</v>
      </c>
      <c r="G433" s="56">
        <f t="shared" si="53"/>
        <v>0</v>
      </c>
      <c r="H433" s="56">
        <v>1938700</v>
      </c>
      <c r="I433" s="56">
        <v>2021700</v>
      </c>
      <c r="J433" s="56">
        <f t="shared" si="62"/>
        <v>0</v>
      </c>
      <c r="K433" s="56">
        <v>2021700</v>
      </c>
    </row>
    <row r="434" spans="1:11" ht="22.5" x14ac:dyDescent="0.2">
      <c r="A434" s="53" t="s">
        <v>154</v>
      </c>
      <c r="B434" s="54" t="s">
        <v>349</v>
      </c>
      <c r="C434" s="55" t="s">
        <v>411</v>
      </c>
      <c r="D434" s="55" t="s">
        <v>151</v>
      </c>
      <c r="E434" s="55" t="s">
        <v>155</v>
      </c>
      <c r="F434" s="56">
        <f>F435</f>
        <v>1605200</v>
      </c>
      <c r="G434" s="56">
        <f t="shared" si="53"/>
        <v>0</v>
      </c>
      <c r="H434" s="56">
        <f>H435</f>
        <v>1605200</v>
      </c>
      <c r="I434" s="56">
        <f>I435</f>
        <v>1636700</v>
      </c>
      <c r="J434" s="56">
        <f t="shared" si="62"/>
        <v>0</v>
      </c>
      <c r="K434" s="56">
        <f>K435</f>
        <v>1636700</v>
      </c>
    </row>
    <row r="435" spans="1:11" ht="22.5" x14ac:dyDescent="0.2">
      <c r="A435" s="53" t="s">
        <v>156</v>
      </c>
      <c r="B435" s="54" t="s">
        <v>349</v>
      </c>
      <c r="C435" s="55" t="s">
        <v>411</v>
      </c>
      <c r="D435" s="55" t="s">
        <v>151</v>
      </c>
      <c r="E435" s="55" t="s">
        <v>157</v>
      </c>
      <c r="F435" s="56">
        <f>F436+F437</f>
        <v>1605200</v>
      </c>
      <c r="G435" s="56">
        <f t="shared" si="53"/>
        <v>0</v>
      </c>
      <c r="H435" s="56">
        <f>H436+H437</f>
        <v>1605200</v>
      </c>
      <c r="I435" s="56">
        <f>I436+I437</f>
        <v>1636700</v>
      </c>
      <c r="J435" s="56">
        <f t="shared" si="62"/>
        <v>0</v>
      </c>
      <c r="K435" s="56">
        <f>K436+K437</f>
        <v>1636700</v>
      </c>
    </row>
    <row r="436" spans="1:11" ht="22.5" x14ac:dyDescent="0.2">
      <c r="A436" s="53" t="s">
        <v>158</v>
      </c>
      <c r="B436" s="54" t="s">
        <v>349</v>
      </c>
      <c r="C436" s="54" t="s">
        <v>411</v>
      </c>
      <c r="D436" s="54" t="s">
        <v>151</v>
      </c>
      <c r="E436" s="54" t="s">
        <v>159</v>
      </c>
      <c r="F436" s="56">
        <v>1105900</v>
      </c>
      <c r="G436" s="56">
        <f t="shared" si="53"/>
        <v>0</v>
      </c>
      <c r="H436" s="56">
        <v>1105900</v>
      </c>
      <c r="I436" s="56">
        <v>1120100</v>
      </c>
      <c r="J436" s="56">
        <f t="shared" si="62"/>
        <v>0</v>
      </c>
      <c r="K436" s="56">
        <v>1120100</v>
      </c>
    </row>
    <row r="437" spans="1:11" ht="22.5" x14ac:dyDescent="0.2">
      <c r="A437" s="53" t="s">
        <v>160</v>
      </c>
      <c r="B437" s="54" t="s">
        <v>349</v>
      </c>
      <c r="C437" s="54" t="s">
        <v>411</v>
      </c>
      <c r="D437" s="54" t="s">
        <v>151</v>
      </c>
      <c r="E437" s="54" t="s">
        <v>161</v>
      </c>
      <c r="F437" s="56">
        <v>499300</v>
      </c>
      <c r="G437" s="56">
        <f t="shared" si="53"/>
        <v>0</v>
      </c>
      <c r="H437" s="56">
        <v>499300</v>
      </c>
      <c r="I437" s="56">
        <v>516600</v>
      </c>
      <c r="J437" s="56">
        <f t="shared" si="62"/>
        <v>0</v>
      </c>
      <c r="K437" s="56">
        <v>516600</v>
      </c>
    </row>
    <row r="438" spans="1:11" x14ac:dyDescent="0.2">
      <c r="A438" s="53" t="s">
        <v>170</v>
      </c>
      <c r="B438" s="54" t="s">
        <v>349</v>
      </c>
      <c r="C438" s="55" t="s">
        <v>411</v>
      </c>
      <c r="D438" s="55" t="s">
        <v>151</v>
      </c>
      <c r="E438" s="55" t="s">
        <v>171</v>
      </c>
      <c r="F438" s="56">
        <f>F439</f>
        <v>5000</v>
      </c>
      <c r="G438" s="56">
        <f t="shared" si="53"/>
        <v>0</v>
      </c>
      <c r="H438" s="56">
        <f>H439</f>
        <v>5000</v>
      </c>
      <c r="I438" s="56">
        <f>I439</f>
        <v>5000</v>
      </c>
      <c r="J438" s="56">
        <f t="shared" si="62"/>
        <v>0</v>
      </c>
      <c r="K438" s="56">
        <f>K439</f>
        <v>5000</v>
      </c>
    </row>
    <row r="439" spans="1:11" x14ac:dyDescent="0.2">
      <c r="A439" s="53" t="s">
        <v>172</v>
      </c>
      <c r="B439" s="54" t="s">
        <v>349</v>
      </c>
      <c r="C439" s="55" t="s">
        <v>411</v>
      </c>
      <c r="D439" s="55" t="s">
        <v>151</v>
      </c>
      <c r="E439" s="55" t="s">
        <v>173</v>
      </c>
      <c r="F439" s="56">
        <f>F440</f>
        <v>5000</v>
      </c>
      <c r="G439" s="56">
        <f t="shared" si="53"/>
        <v>0</v>
      </c>
      <c r="H439" s="56">
        <f>H440</f>
        <v>5000</v>
      </c>
      <c r="I439" s="56">
        <f>I440</f>
        <v>5000</v>
      </c>
      <c r="J439" s="56">
        <f t="shared" si="62"/>
        <v>0</v>
      </c>
      <c r="K439" s="56">
        <f>K440</f>
        <v>5000</v>
      </c>
    </row>
    <row r="440" spans="1:11" ht="22.5" x14ac:dyDescent="0.2">
      <c r="A440" s="53" t="s">
        <v>174</v>
      </c>
      <c r="B440" s="54" t="s">
        <v>349</v>
      </c>
      <c r="C440" s="54" t="s">
        <v>411</v>
      </c>
      <c r="D440" s="54" t="s">
        <v>151</v>
      </c>
      <c r="E440" s="54" t="s">
        <v>175</v>
      </c>
      <c r="F440" s="56">
        <v>5000</v>
      </c>
      <c r="G440" s="56">
        <f t="shared" ref="G440:G503" si="63">H440-F440</f>
        <v>0</v>
      </c>
      <c r="H440" s="56">
        <v>5000</v>
      </c>
      <c r="I440" s="56">
        <v>5000</v>
      </c>
      <c r="J440" s="56">
        <f t="shared" si="62"/>
        <v>0</v>
      </c>
      <c r="K440" s="56">
        <v>5000</v>
      </c>
    </row>
    <row r="441" spans="1:11" ht="45" x14ac:dyDescent="0.2">
      <c r="A441" s="53" t="s">
        <v>418</v>
      </c>
      <c r="B441" s="54" t="s">
        <v>349</v>
      </c>
      <c r="C441" s="55" t="s">
        <v>411</v>
      </c>
      <c r="D441" s="55" t="s">
        <v>419</v>
      </c>
      <c r="E441" s="54"/>
      <c r="F441" s="56">
        <f>F442</f>
        <v>78443600</v>
      </c>
      <c r="G441" s="56">
        <f t="shared" si="63"/>
        <v>0</v>
      </c>
      <c r="H441" s="56">
        <f>H442</f>
        <v>78443600</v>
      </c>
      <c r="I441" s="56">
        <f>I442</f>
        <v>79159000</v>
      </c>
      <c r="J441" s="56">
        <f t="shared" si="62"/>
        <v>0</v>
      </c>
      <c r="K441" s="56">
        <f>K442</f>
        <v>79159000</v>
      </c>
    </row>
    <row r="442" spans="1:11" ht="22.5" x14ac:dyDescent="0.2">
      <c r="A442" s="53" t="s">
        <v>207</v>
      </c>
      <c r="B442" s="54" t="s">
        <v>349</v>
      </c>
      <c r="C442" s="55" t="s">
        <v>411</v>
      </c>
      <c r="D442" s="55" t="s">
        <v>420</v>
      </c>
      <c r="E442" s="54"/>
      <c r="F442" s="56">
        <f>F443+F447</f>
        <v>78443600</v>
      </c>
      <c r="G442" s="56">
        <f t="shared" si="63"/>
        <v>0</v>
      </c>
      <c r="H442" s="56">
        <f>H443+H447</f>
        <v>78443600</v>
      </c>
      <c r="I442" s="56">
        <f>I443+I447</f>
        <v>79159000</v>
      </c>
      <c r="J442" s="56">
        <f t="shared" si="62"/>
        <v>0</v>
      </c>
      <c r="K442" s="56">
        <f>K443+K447</f>
        <v>79159000</v>
      </c>
    </row>
    <row r="443" spans="1:11" ht="56.25" x14ac:dyDescent="0.2">
      <c r="A443" s="53" t="s">
        <v>142</v>
      </c>
      <c r="B443" s="54" t="s">
        <v>349</v>
      </c>
      <c r="C443" s="55" t="s">
        <v>411</v>
      </c>
      <c r="D443" s="55" t="s">
        <v>420</v>
      </c>
      <c r="E443" s="54" t="s">
        <v>143</v>
      </c>
      <c r="F443" s="56">
        <f>F444</f>
        <v>71761000</v>
      </c>
      <c r="G443" s="56">
        <f t="shared" si="63"/>
        <v>0</v>
      </c>
      <c r="H443" s="56">
        <f>H444</f>
        <v>71761000</v>
      </c>
      <c r="I443" s="56">
        <f>I444</f>
        <v>72112000</v>
      </c>
      <c r="J443" s="56">
        <f t="shared" si="62"/>
        <v>0</v>
      </c>
      <c r="K443" s="56">
        <f>K444</f>
        <v>72112000</v>
      </c>
    </row>
    <row r="444" spans="1:11" x14ac:dyDescent="0.2">
      <c r="A444" s="53" t="s">
        <v>209</v>
      </c>
      <c r="B444" s="54" t="s">
        <v>349</v>
      </c>
      <c r="C444" s="55" t="s">
        <v>411</v>
      </c>
      <c r="D444" s="55" t="s">
        <v>420</v>
      </c>
      <c r="E444" s="54" t="s">
        <v>210</v>
      </c>
      <c r="F444" s="56">
        <f>F445+F446</f>
        <v>71761000</v>
      </c>
      <c r="G444" s="56">
        <f t="shared" si="63"/>
        <v>0</v>
      </c>
      <c r="H444" s="56">
        <f>H445+H446</f>
        <v>71761000</v>
      </c>
      <c r="I444" s="56">
        <f>I445+I446</f>
        <v>72112000</v>
      </c>
      <c r="J444" s="56">
        <f t="shared" si="62"/>
        <v>0</v>
      </c>
      <c r="K444" s="56">
        <f>K445+K446</f>
        <v>72112000</v>
      </c>
    </row>
    <row r="445" spans="1:11" x14ac:dyDescent="0.2">
      <c r="A445" s="53" t="s">
        <v>146</v>
      </c>
      <c r="B445" s="54" t="s">
        <v>349</v>
      </c>
      <c r="C445" s="54" t="s">
        <v>411</v>
      </c>
      <c r="D445" s="54" t="s">
        <v>420</v>
      </c>
      <c r="E445" s="54" t="s">
        <v>211</v>
      </c>
      <c r="F445" s="56">
        <v>63893000</v>
      </c>
      <c r="G445" s="56">
        <f t="shared" si="63"/>
        <v>0</v>
      </c>
      <c r="H445" s="56">
        <v>63893000</v>
      </c>
      <c r="I445" s="56">
        <v>63893000</v>
      </c>
      <c r="J445" s="56">
        <f t="shared" si="62"/>
        <v>0</v>
      </c>
      <c r="K445" s="56">
        <v>63893000</v>
      </c>
    </row>
    <row r="446" spans="1:11" ht="22.5" x14ac:dyDescent="0.2">
      <c r="A446" s="53" t="s">
        <v>152</v>
      </c>
      <c r="B446" s="54" t="s">
        <v>349</v>
      </c>
      <c r="C446" s="54" t="s">
        <v>411</v>
      </c>
      <c r="D446" s="54" t="s">
        <v>420</v>
      </c>
      <c r="E446" s="54" t="s">
        <v>212</v>
      </c>
      <c r="F446" s="56">
        <v>7868000</v>
      </c>
      <c r="G446" s="56">
        <f t="shared" si="63"/>
        <v>0</v>
      </c>
      <c r="H446" s="56">
        <v>7868000</v>
      </c>
      <c r="I446" s="56">
        <v>8219000</v>
      </c>
      <c r="J446" s="56">
        <f t="shared" si="62"/>
        <v>0</v>
      </c>
      <c r="K446" s="56">
        <v>8219000</v>
      </c>
    </row>
    <row r="447" spans="1:11" ht="22.5" x14ac:dyDescent="0.2">
      <c r="A447" s="53" t="s">
        <v>154</v>
      </c>
      <c r="B447" s="54" t="s">
        <v>349</v>
      </c>
      <c r="C447" s="55" t="s">
        <v>411</v>
      </c>
      <c r="D447" s="55" t="s">
        <v>420</v>
      </c>
      <c r="E447" s="54" t="s">
        <v>155</v>
      </c>
      <c r="F447" s="56">
        <f>F448</f>
        <v>6682600</v>
      </c>
      <c r="G447" s="56">
        <f t="shared" si="63"/>
        <v>0</v>
      </c>
      <c r="H447" s="56">
        <f>H448</f>
        <v>6682600</v>
      </c>
      <c r="I447" s="56">
        <f>I448</f>
        <v>7047000</v>
      </c>
      <c r="J447" s="56">
        <f t="shared" si="62"/>
        <v>0</v>
      </c>
      <c r="K447" s="56">
        <f>K448</f>
        <v>7047000</v>
      </c>
    </row>
    <row r="448" spans="1:11" ht="22.5" x14ac:dyDescent="0.2">
      <c r="A448" s="53" t="s">
        <v>156</v>
      </c>
      <c r="B448" s="54" t="s">
        <v>349</v>
      </c>
      <c r="C448" s="55" t="s">
        <v>411</v>
      </c>
      <c r="D448" s="55" t="s">
        <v>420</v>
      </c>
      <c r="E448" s="54" t="s">
        <v>157</v>
      </c>
      <c r="F448" s="56">
        <f>F449+F450</f>
        <v>6682600</v>
      </c>
      <c r="G448" s="56">
        <f t="shared" si="63"/>
        <v>0</v>
      </c>
      <c r="H448" s="56">
        <f>H449+H450</f>
        <v>6682600</v>
      </c>
      <c r="I448" s="56">
        <f>I449+I450</f>
        <v>7047000</v>
      </c>
      <c r="J448" s="56">
        <f t="shared" si="62"/>
        <v>0</v>
      </c>
      <c r="K448" s="56">
        <f>K449+K450</f>
        <v>7047000</v>
      </c>
    </row>
    <row r="449" spans="1:11" ht="22.5" x14ac:dyDescent="0.2">
      <c r="A449" s="53" t="s">
        <v>158</v>
      </c>
      <c r="B449" s="54" t="s">
        <v>349</v>
      </c>
      <c r="C449" s="54" t="s">
        <v>411</v>
      </c>
      <c r="D449" s="54" t="s">
        <v>420</v>
      </c>
      <c r="E449" s="54" t="s">
        <v>159</v>
      </c>
      <c r="F449" s="56">
        <v>2150000</v>
      </c>
      <c r="G449" s="56">
        <f t="shared" si="63"/>
        <v>0</v>
      </c>
      <c r="H449" s="56">
        <v>2150000</v>
      </c>
      <c r="I449" s="56">
        <v>2188000</v>
      </c>
      <c r="J449" s="56">
        <f t="shared" si="62"/>
        <v>0</v>
      </c>
      <c r="K449" s="56">
        <v>2188000</v>
      </c>
    </row>
    <row r="450" spans="1:11" ht="22.5" x14ac:dyDescent="0.2">
      <c r="A450" s="53" t="s">
        <v>160</v>
      </c>
      <c r="B450" s="54" t="s">
        <v>349</v>
      </c>
      <c r="C450" s="54" t="s">
        <v>411</v>
      </c>
      <c r="D450" s="54" t="s">
        <v>420</v>
      </c>
      <c r="E450" s="54" t="s">
        <v>161</v>
      </c>
      <c r="F450" s="56">
        <v>4532600</v>
      </c>
      <c r="G450" s="56">
        <f t="shared" si="63"/>
        <v>0</v>
      </c>
      <c r="H450" s="56">
        <v>4532600</v>
      </c>
      <c r="I450" s="56">
        <v>4859000</v>
      </c>
      <c r="J450" s="56">
        <f t="shared" si="62"/>
        <v>0</v>
      </c>
      <c r="K450" s="56">
        <v>4859000</v>
      </c>
    </row>
    <row r="451" spans="1:11" x14ac:dyDescent="0.2">
      <c r="A451" s="53" t="s">
        <v>190</v>
      </c>
      <c r="B451" s="54" t="s">
        <v>349</v>
      </c>
      <c r="C451" s="55" t="s">
        <v>411</v>
      </c>
      <c r="D451" s="55" t="s">
        <v>191</v>
      </c>
      <c r="E451" s="54"/>
      <c r="F451" s="56">
        <f>F452+F457</f>
        <v>115000</v>
      </c>
      <c r="G451" s="56">
        <f t="shared" si="63"/>
        <v>0</v>
      </c>
      <c r="H451" s="56">
        <f>H452+H457</f>
        <v>115000</v>
      </c>
      <c r="I451" s="56">
        <f>I452+I457</f>
        <v>0</v>
      </c>
      <c r="J451" s="56">
        <f t="shared" si="62"/>
        <v>0</v>
      </c>
      <c r="K451" s="56">
        <f>K452+K457</f>
        <v>0</v>
      </c>
    </row>
    <row r="452" spans="1:11" ht="45" x14ac:dyDescent="0.2">
      <c r="A452" s="53" t="s">
        <v>201</v>
      </c>
      <c r="B452" s="54" t="s">
        <v>349</v>
      </c>
      <c r="C452" s="55" t="s">
        <v>411</v>
      </c>
      <c r="D452" s="55" t="s">
        <v>202</v>
      </c>
      <c r="E452" s="55"/>
      <c r="F452" s="56">
        <f>F453</f>
        <v>80000</v>
      </c>
      <c r="G452" s="56">
        <f t="shared" si="63"/>
        <v>0</v>
      </c>
      <c r="H452" s="56">
        <f t="shared" ref="H452:I455" si="64">H453</f>
        <v>80000</v>
      </c>
      <c r="I452" s="56">
        <f t="shared" si="64"/>
        <v>0</v>
      </c>
      <c r="J452" s="56">
        <f t="shared" si="62"/>
        <v>0</v>
      </c>
      <c r="K452" s="56">
        <f>K453</f>
        <v>0</v>
      </c>
    </row>
    <row r="453" spans="1:11" ht="33.75" x14ac:dyDescent="0.2">
      <c r="A453" s="53" t="s">
        <v>203</v>
      </c>
      <c r="B453" s="54" t="s">
        <v>349</v>
      </c>
      <c r="C453" s="55" t="s">
        <v>411</v>
      </c>
      <c r="D453" s="55" t="s">
        <v>204</v>
      </c>
      <c r="E453" s="55"/>
      <c r="F453" s="56">
        <f>F454</f>
        <v>80000</v>
      </c>
      <c r="G453" s="56">
        <f t="shared" si="63"/>
        <v>0</v>
      </c>
      <c r="H453" s="56">
        <f t="shared" si="64"/>
        <v>80000</v>
      </c>
      <c r="I453" s="56">
        <f t="shared" si="64"/>
        <v>0</v>
      </c>
      <c r="J453" s="56">
        <f t="shared" si="62"/>
        <v>0</v>
      </c>
      <c r="K453" s="56">
        <f>K454</f>
        <v>0</v>
      </c>
    </row>
    <row r="454" spans="1:11" ht="22.5" x14ac:dyDescent="0.2">
      <c r="A454" s="53" t="s">
        <v>154</v>
      </c>
      <c r="B454" s="54" t="s">
        <v>349</v>
      </c>
      <c r="C454" s="55" t="s">
        <v>411</v>
      </c>
      <c r="D454" s="55" t="s">
        <v>204</v>
      </c>
      <c r="E454" s="54" t="s">
        <v>155</v>
      </c>
      <c r="F454" s="56">
        <f>F455</f>
        <v>80000</v>
      </c>
      <c r="G454" s="56">
        <f t="shared" si="63"/>
        <v>0</v>
      </c>
      <c r="H454" s="56">
        <f t="shared" si="64"/>
        <v>80000</v>
      </c>
      <c r="I454" s="56">
        <f t="shared" si="64"/>
        <v>0</v>
      </c>
      <c r="J454" s="56">
        <f t="shared" si="62"/>
        <v>0</v>
      </c>
      <c r="K454" s="56">
        <f>K455</f>
        <v>0</v>
      </c>
    </row>
    <row r="455" spans="1:11" ht="22.5" x14ac:dyDescent="0.2">
      <c r="A455" s="53" t="s">
        <v>156</v>
      </c>
      <c r="B455" s="54" t="s">
        <v>349</v>
      </c>
      <c r="C455" s="55" t="s">
        <v>411</v>
      </c>
      <c r="D455" s="55" t="s">
        <v>204</v>
      </c>
      <c r="E455" s="54" t="s">
        <v>157</v>
      </c>
      <c r="F455" s="56">
        <f>F456</f>
        <v>80000</v>
      </c>
      <c r="G455" s="56">
        <f t="shared" si="63"/>
        <v>0</v>
      </c>
      <c r="H455" s="56">
        <f t="shared" si="64"/>
        <v>80000</v>
      </c>
      <c r="I455" s="56">
        <f t="shared" si="64"/>
        <v>0</v>
      </c>
      <c r="J455" s="56">
        <f t="shared" si="62"/>
        <v>0</v>
      </c>
      <c r="K455" s="56">
        <f>K456</f>
        <v>0</v>
      </c>
    </row>
    <row r="456" spans="1:11" ht="22.5" x14ac:dyDescent="0.2">
      <c r="A456" s="53" t="s">
        <v>160</v>
      </c>
      <c r="B456" s="54" t="s">
        <v>349</v>
      </c>
      <c r="C456" s="54" t="s">
        <v>411</v>
      </c>
      <c r="D456" s="54" t="s">
        <v>204</v>
      </c>
      <c r="E456" s="54" t="s">
        <v>161</v>
      </c>
      <c r="F456" s="56">
        <v>80000</v>
      </c>
      <c r="G456" s="56">
        <f t="shared" si="63"/>
        <v>0</v>
      </c>
      <c r="H456" s="56">
        <v>80000</v>
      </c>
      <c r="I456" s="56">
        <v>0</v>
      </c>
      <c r="J456" s="56">
        <f t="shared" si="62"/>
        <v>0</v>
      </c>
      <c r="K456" s="56">
        <v>0</v>
      </c>
    </row>
    <row r="457" spans="1:11" ht="33.75" x14ac:dyDescent="0.2">
      <c r="A457" s="53" t="s">
        <v>205</v>
      </c>
      <c r="B457" s="54" t="s">
        <v>349</v>
      </c>
      <c r="C457" s="55" t="s">
        <v>411</v>
      </c>
      <c r="D457" s="55" t="s">
        <v>206</v>
      </c>
      <c r="E457" s="54"/>
      <c r="F457" s="56">
        <f>F458</f>
        <v>35000</v>
      </c>
      <c r="G457" s="56">
        <f t="shared" si="63"/>
        <v>0</v>
      </c>
      <c r="H457" s="56">
        <f t="shared" ref="H457:I459" si="65">H458</f>
        <v>35000</v>
      </c>
      <c r="I457" s="56">
        <f t="shared" si="65"/>
        <v>0</v>
      </c>
      <c r="J457" s="56">
        <f t="shared" si="62"/>
        <v>0</v>
      </c>
      <c r="K457" s="56">
        <f>K458</f>
        <v>0</v>
      </c>
    </row>
    <row r="458" spans="1:11" ht="22.5" x14ac:dyDescent="0.2">
      <c r="A458" s="53" t="s">
        <v>154</v>
      </c>
      <c r="B458" s="54" t="s">
        <v>349</v>
      </c>
      <c r="C458" s="55" t="s">
        <v>411</v>
      </c>
      <c r="D458" s="55" t="s">
        <v>206</v>
      </c>
      <c r="E458" s="54" t="s">
        <v>155</v>
      </c>
      <c r="F458" s="56">
        <f>F459</f>
        <v>35000</v>
      </c>
      <c r="G458" s="56">
        <f t="shared" si="63"/>
        <v>0</v>
      </c>
      <c r="H458" s="56">
        <f t="shared" si="65"/>
        <v>35000</v>
      </c>
      <c r="I458" s="56">
        <f t="shared" si="65"/>
        <v>0</v>
      </c>
      <c r="J458" s="56">
        <f t="shared" si="62"/>
        <v>0</v>
      </c>
      <c r="K458" s="56">
        <f>K459</f>
        <v>0</v>
      </c>
    </row>
    <row r="459" spans="1:11" ht="22.5" x14ac:dyDescent="0.2">
      <c r="A459" s="53" t="s">
        <v>156</v>
      </c>
      <c r="B459" s="54" t="s">
        <v>349</v>
      </c>
      <c r="C459" s="55" t="s">
        <v>411</v>
      </c>
      <c r="D459" s="55" t="s">
        <v>206</v>
      </c>
      <c r="E459" s="54" t="s">
        <v>157</v>
      </c>
      <c r="F459" s="56">
        <f>F460</f>
        <v>35000</v>
      </c>
      <c r="G459" s="56">
        <f t="shared" si="63"/>
        <v>0</v>
      </c>
      <c r="H459" s="56">
        <f t="shared" si="65"/>
        <v>35000</v>
      </c>
      <c r="I459" s="56">
        <f t="shared" si="65"/>
        <v>0</v>
      </c>
      <c r="J459" s="56">
        <f t="shared" si="62"/>
        <v>0</v>
      </c>
      <c r="K459" s="56">
        <f>K460</f>
        <v>0</v>
      </c>
    </row>
    <row r="460" spans="1:11" ht="22.5" x14ac:dyDescent="0.2">
      <c r="A460" s="53" t="s">
        <v>160</v>
      </c>
      <c r="B460" s="54" t="s">
        <v>349</v>
      </c>
      <c r="C460" s="54" t="s">
        <v>411</v>
      </c>
      <c r="D460" s="54" t="s">
        <v>206</v>
      </c>
      <c r="E460" s="54" t="s">
        <v>161</v>
      </c>
      <c r="F460" s="56">
        <v>35000</v>
      </c>
      <c r="G460" s="56">
        <f t="shared" si="63"/>
        <v>0</v>
      </c>
      <c r="H460" s="56">
        <v>35000</v>
      </c>
      <c r="I460" s="56">
        <v>0</v>
      </c>
      <c r="J460" s="56">
        <f t="shared" si="62"/>
        <v>0</v>
      </c>
      <c r="K460" s="56">
        <v>0</v>
      </c>
    </row>
    <row r="461" spans="1:11" x14ac:dyDescent="0.2">
      <c r="A461" s="58" t="s">
        <v>245</v>
      </c>
      <c r="B461" s="59" t="s">
        <v>349</v>
      </c>
      <c r="C461" s="60" t="s">
        <v>246</v>
      </c>
      <c r="D461" s="60"/>
      <c r="E461" s="60"/>
      <c r="F461" s="61">
        <f>F462+F475</f>
        <v>28536718</v>
      </c>
      <c r="G461" s="61">
        <f t="shared" si="63"/>
        <v>0</v>
      </c>
      <c r="H461" s="61">
        <f>H462+H475</f>
        <v>28536718</v>
      </c>
      <c r="I461" s="61">
        <f>I462+I475</f>
        <v>33554000</v>
      </c>
      <c r="J461" s="61">
        <f t="shared" si="62"/>
        <v>0</v>
      </c>
      <c r="K461" s="61">
        <f>K462+K475</f>
        <v>33554000</v>
      </c>
    </row>
    <row r="462" spans="1:11" x14ac:dyDescent="0.2">
      <c r="A462" s="53" t="s">
        <v>327</v>
      </c>
      <c r="B462" s="54" t="s">
        <v>349</v>
      </c>
      <c r="C462" s="55" t="s">
        <v>328</v>
      </c>
      <c r="D462" s="55"/>
      <c r="E462" s="55"/>
      <c r="F462" s="56">
        <f>F463+F469</f>
        <v>737718</v>
      </c>
      <c r="G462" s="56">
        <f t="shared" si="63"/>
        <v>0</v>
      </c>
      <c r="H462" s="56">
        <f>H463+H469</f>
        <v>737718</v>
      </c>
      <c r="I462" s="56">
        <f>I463+I469</f>
        <v>0</v>
      </c>
      <c r="J462" s="56">
        <f t="shared" si="62"/>
        <v>0</v>
      </c>
      <c r="K462" s="56">
        <f>K463+K469</f>
        <v>0</v>
      </c>
    </row>
    <row r="463" spans="1:11" x14ac:dyDescent="0.2">
      <c r="A463" s="53" t="s">
        <v>227</v>
      </c>
      <c r="B463" s="54" t="s">
        <v>349</v>
      </c>
      <c r="C463" s="55" t="s">
        <v>328</v>
      </c>
      <c r="D463" s="55" t="s">
        <v>228</v>
      </c>
      <c r="E463" s="55"/>
      <c r="F463" s="56">
        <f>F464</f>
        <v>640000</v>
      </c>
      <c r="G463" s="56">
        <f t="shared" si="63"/>
        <v>0</v>
      </c>
      <c r="H463" s="56">
        <f t="shared" ref="H463:I467" si="66">H464</f>
        <v>640000</v>
      </c>
      <c r="I463" s="56">
        <f t="shared" si="66"/>
        <v>0</v>
      </c>
      <c r="J463" s="56">
        <f t="shared" si="62"/>
        <v>0</v>
      </c>
      <c r="K463" s="56">
        <f>K464</f>
        <v>0</v>
      </c>
    </row>
    <row r="464" spans="1:11" ht="33.75" x14ac:dyDescent="0.2">
      <c r="A464" s="53" t="s">
        <v>425</v>
      </c>
      <c r="B464" s="54" t="s">
        <v>349</v>
      </c>
      <c r="C464" s="55" t="s">
        <v>328</v>
      </c>
      <c r="D464" s="55" t="s">
        <v>426</v>
      </c>
      <c r="E464" s="55"/>
      <c r="F464" s="56">
        <f>F465</f>
        <v>640000</v>
      </c>
      <c r="G464" s="56">
        <f t="shared" si="63"/>
        <v>0</v>
      </c>
      <c r="H464" s="56">
        <f t="shared" si="66"/>
        <v>640000</v>
      </c>
      <c r="I464" s="56">
        <f t="shared" si="66"/>
        <v>0</v>
      </c>
      <c r="J464" s="56">
        <f t="shared" si="62"/>
        <v>0</v>
      </c>
      <c r="K464" s="56">
        <f>K465</f>
        <v>0</v>
      </c>
    </row>
    <row r="465" spans="1:11" x14ac:dyDescent="0.2">
      <c r="A465" s="53" t="s">
        <v>427</v>
      </c>
      <c r="B465" s="54" t="s">
        <v>349</v>
      </c>
      <c r="C465" s="55" t="s">
        <v>328</v>
      </c>
      <c r="D465" s="55" t="s">
        <v>428</v>
      </c>
      <c r="E465" s="55"/>
      <c r="F465" s="56">
        <f>F466</f>
        <v>640000</v>
      </c>
      <c r="G465" s="56">
        <f t="shared" si="63"/>
        <v>0</v>
      </c>
      <c r="H465" s="56">
        <f t="shared" si="66"/>
        <v>640000</v>
      </c>
      <c r="I465" s="56">
        <f t="shared" si="66"/>
        <v>0</v>
      </c>
      <c r="J465" s="56">
        <f t="shared" si="62"/>
        <v>0</v>
      </c>
      <c r="K465" s="56">
        <f>K466</f>
        <v>0</v>
      </c>
    </row>
    <row r="466" spans="1:11" x14ac:dyDescent="0.2">
      <c r="A466" s="53" t="s">
        <v>162</v>
      </c>
      <c r="B466" s="54" t="s">
        <v>349</v>
      </c>
      <c r="C466" s="55" t="s">
        <v>328</v>
      </c>
      <c r="D466" s="55" t="s">
        <v>428</v>
      </c>
      <c r="E466" s="54" t="s">
        <v>163</v>
      </c>
      <c r="F466" s="56">
        <f>F467</f>
        <v>640000</v>
      </c>
      <c r="G466" s="56">
        <f t="shared" si="63"/>
        <v>0</v>
      </c>
      <c r="H466" s="56">
        <f t="shared" si="66"/>
        <v>640000</v>
      </c>
      <c r="I466" s="56">
        <f t="shared" si="66"/>
        <v>0</v>
      </c>
      <c r="J466" s="56">
        <f t="shared" si="62"/>
        <v>0</v>
      </c>
      <c r="K466" s="56">
        <f>K467</f>
        <v>0</v>
      </c>
    </row>
    <row r="467" spans="1:11" ht="22.5" x14ac:dyDescent="0.2">
      <c r="A467" s="53" t="s">
        <v>164</v>
      </c>
      <c r="B467" s="54" t="s">
        <v>349</v>
      </c>
      <c r="C467" s="55" t="s">
        <v>328</v>
      </c>
      <c r="D467" s="55" t="s">
        <v>428</v>
      </c>
      <c r="E467" s="54" t="s">
        <v>165</v>
      </c>
      <c r="F467" s="56">
        <f>F468</f>
        <v>640000</v>
      </c>
      <c r="G467" s="56">
        <f t="shared" si="63"/>
        <v>0</v>
      </c>
      <c r="H467" s="56">
        <f t="shared" si="66"/>
        <v>640000</v>
      </c>
      <c r="I467" s="56">
        <f t="shared" si="66"/>
        <v>0</v>
      </c>
      <c r="J467" s="56">
        <f t="shared" si="62"/>
        <v>0</v>
      </c>
      <c r="K467" s="56">
        <f>K468</f>
        <v>0</v>
      </c>
    </row>
    <row r="468" spans="1:11" x14ac:dyDescent="0.2">
      <c r="A468" s="53" t="s">
        <v>333</v>
      </c>
      <c r="B468" s="54" t="s">
        <v>349</v>
      </c>
      <c r="C468" s="54" t="s">
        <v>328</v>
      </c>
      <c r="D468" s="54" t="s">
        <v>428</v>
      </c>
      <c r="E468" s="54" t="s">
        <v>334</v>
      </c>
      <c r="F468" s="56">
        <v>640000</v>
      </c>
      <c r="G468" s="56">
        <f t="shared" si="63"/>
        <v>0</v>
      </c>
      <c r="H468" s="56">
        <v>640000</v>
      </c>
      <c r="I468" s="56">
        <v>0</v>
      </c>
      <c r="J468" s="56">
        <f t="shared" si="62"/>
        <v>0</v>
      </c>
      <c r="K468" s="56">
        <v>0</v>
      </c>
    </row>
    <row r="469" spans="1:11" x14ac:dyDescent="0.2">
      <c r="A469" s="53" t="s">
        <v>190</v>
      </c>
      <c r="B469" s="54" t="s">
        <v>349</v>
      </c>
      <c r="C469" s="55" t="s">
        <v>328</v>
      </c>
      <c r="D469" s="55" t="s">
        <v>191</v>
      </c>
      <c r="E469" s="54"/>
      <c r="F469" s="56">
        <f>F470</f>
        <v>97718</v>
      </c>
      <c r="G469" s="56">
        <f t="shared" si="63"/>
        <v>0</v>
      </c>
      <c r="H469" s="56">
        <f t="shared" ref="H469:I473" si="67">H470</f>
        <v>97718</v>
      </c>
      <c r="I469" s="56">
        <f t="shared" si="67"/>
        <v>0</v>
      </c>
      <c r="J469" s="56">
        <f t="shared" si="62"/>
        <v>0</v>
      </c>
      <c r="K469" s="56">
        <f>K470</f>
        <v>0</v>
      </c>
    </row>
    <row r="470" spans="1:11" ht="33.75" x14ac:dyDescent="0.2">
      <c r="A470" s="53" t="s">
        <v>421</v>
      </c>
      <c r="B470" s="54" t="s">
        <v>349</v>
      </c>
      <c r="C470" s="55" t="s">
        <v>328</v>
      </c>
      <c r="D470" s="55" t="s">
        <v>422</v>
      </c>
      <c r="E470" s="54"/>
      <c r="F470" s="56">
        <f>F471</f>
        <v>97718</v>
      </c>
      <c r="G470" s="56">
        <f t="shared" si="63"/>
        <v>0</v>
      </c>
      <c r="H470" s="56">
        <f t="shared" si="67"/>
        <v>97718</v>
      </c>
      <c r="I470" s="56">
        <f t="shared" si="67"/>
        <v>0</v>
      </c>
      <c r="J470" s="56">
        <f t="shared" si="62"/>
        <v>0</v>
      </c>
      <c r="K470" s="56">
        <f>K471</f>
        <v>0</v>
      </c>
    </row>
    <row r="471" spans="1:11" ht="45" x14ac:dyDescent="0.2">
      <c r="A471" s="53" t="s">
        <v>429</v>
      </c>
      <c r="B471" s="54" t="s">
        <v>349</v>
      </c>
      <c r="C471" s="55" t="s">
        <v>328</v>
      </c>
      <c r="D471" s="55" t="s">
        <v>430</v>
      </c>
      <c r="E471" s="54"/>
      <c r="F471" s="56">
        <f>F472</f>
        <v>97718</v>
      </c>
      <c r="G471" s="56">
        <f t="shared" si="63"/>
        <v>0</v>
      </c>
      <c r="H471" s="56">
        <f t="shared" si="67"/>
        <v>97718</v>
      </c>
      <c r="I471" s="56">
        <f t="shared" si="67"/>
        <v>0</v>
      </c>
      <c r="J471" s="56">
        <f t="shared" si="62"/>
        <v>0</v>
      </c>
      <c r="K471" s="56">
        <f>K472</f>
        <v>0</v>
      </c>
    </row>
    <row r="472" spans="1:11" x14ac:dyDescent="0.2">
      <c r="A472" s="53" t="s">
        <v>162</v>
      </c>
      <c r="B472" s="54" t="s">
        <v>349</v>
      </c>
      <c r="C472" s="55" t="s">
        <v>328</v>
      </c>
      <c r="D472" s="55" t="s">
        <v>430</v>
      </c>
      <c r="E472" s="54" t="s">
        <v>163</v>
      </c>
      <c r="F472" s="56">
        <f>F473</f>
        <v>97718</v>
      </c>
      <c r="G472" s="56">
        <f t="shared" si="63"/>
        <v>0</v>
      </c>
      <c r="H472" s="56">
        <f t="shared" si="67"/>
        <v>97718</v>
      </c>
      <c r="I472" s="56">
        <f t="shared" si="67"/>
        <v>0</v>
      </c>
      <c r="J472" s="56">
        <f t="shared" si="62"/>
        <v>0</v>
      </c>
      <c r="K472" s="56">
        <f>K473</f>
        <v>0</v>
      </c>
    </row>
    <row r="473" spans="1:11" ht="22.5" x14ac:dyDescent="0.2">
      <c r="A473" s="53" t="s">
        <v>164</v>
      </c>
      <c r="B473" s="54" t="s">
        <v>349</v>
      </c>
      <c r="C473" s="55" t="s">
        <v>328</v>
      </c>
      <c r="D473" s="55" t="s">
        <v>430</v>
      </c>
      <c r="E473" s="54" t="s">
        <v>165</v>
      </c>
      <c r="F473" s="56">
        <f>F474</f>
        <v>97718</v>
      </c>
      <c r="G473" s="56">
        <f t="shared" si="63"/>
        <v>0</v>
      </c>
      <c r="H473" s="56">
        <f t="shared" si="67"/>
        <v>97718</v>
      </c>
      <c r="I473" s="56">
        <f t="shared" si="67"/>
        <v>0</v>
      </c>
      <c r="J473" s="56">
        <f t="shared" si="62"/>
        <v>0</v>
      </c>
      <c r="K473" s="56">
        <f>K474</f>
        <v>0</v>
      </c>
    </row>
    <row r="474" spans="1:11" x14ac:dyDescent="0.2">
      <c r="A474" s="53" t="s">
        <v>333</v>
      </c>
      <c r="B474" s="54" t="s">
        <v>349</v>
      </c>
      <c r="C474" s="54" t="s">
        <v>328</v>
      </c>
      <c r="D474" s="54" t="s">
        <v>430</v>
      </c>
      <c r="E474" s="54" t="s">
        <v>334</v>
      </c>
      <c r="F474" s="56">
        <v>97718</v>
      </c>
      <c r="G474" s="56">
        <f t="shared" si="63"/>
        <v>0</v>
      </c>
      <c r="H474" s="56">
        <v>97718</v>
      </c>
      <c r="I474" s="56">
        <v>0</v>
      </c>
      <c r="J474" s="56">
        <f t="shared" si="62"/>
        <v>0</v>
      </c>
      <c r="K474" s="56">
        <v>0</v>
      </c>
    </row>
    <row r="475" spans="1:11" x14ac:dyDescent="0.2">
      <c r="A475" s="53" t="s">
        <v>257</v>
      </c>
      <c r="B475" s="54" t="s">
        <v>349</v>
      </c>
      <c r="C475" s="55" t="s">
        <v>258</v>
      </c>
      <c r="D475" s="55"/>
      <c r="E475" s="55"/>
      <c r="F475" s="56">
        <f t="shared" ref="F475:F480" si="68">F476</f>
        <v>27799000</v>
      </c>
      <c r="G475" s="56">
        <f t="shared" si="63"/>
        <v>0</v>
      </c>
      <c r="H475" s="56">
        <f t="shared" ref="H475:I480" si="69">H476</f>
        <v>27799000</v>
      </c>
      <c r="I475" s="56">
        <f t="shared" si="69"/>
        <v>33554000</v>
      </c>
      <c r="J475" s="56">
        <f t="shared" si="62"/>
        <v>0</v>
      </c>
      <c r="K475" s="56">
        <f t="shared" ref="K475:K480" si="70">K476</f>
        <v>33554000</v>
      </c>
    </row>
    <row r="476" spans="1:11" x14ac:dyDescent="0.2">
      <c r="A476" s="53" t="s">
        <v>269</v>
      </c>
      <c r="B476" s="54" t="s">
        <v>349</v>
      </c>
      <c r="C476" s="55" t="s">
        <v>258</v>
      </c>
      <c r="D476" s="55" t="s">
        <v>270</v>
      </c>
      <c r="E476" s="55"/>
      <c r="F476" s="56">
        <f t="shared" si="68"/>
        <v>27799000</v>
      </c>
      <c r="G476" s="56">
        <f t="shared" si="63"/>
        <v>0</v>
      </c>
      <c r="H476" s="56">
        <f t="shared" si="69"/>
        <v>27799000</v>
      </c>
      <c r="I476" s="56">
        <f t="shared" si="69"/>
        <v>33554000</v>
      </c>
      <c r="J476" s="56">
        <f t="shared" si="62"/>
        <v>0</v>
      </c>
      <c r="K476" s="56">
        <f t="shared" si="70"/>
        <v>33554000</v>
      </c>
    </row>
    <row r="477" spans="1:11" ht="56.25" x14ac:dyDescent="0.2">
      <c r="A477" s="53" t="s">
        <v>431</v>
      </c>
      <c r="B477" s="54" t="s">
        <v>349</v>
      </c>
      <c r="C477" s="55" t="s">
        <v>258</v>
      </c>
      <c r="D477" s="55" t="s">
        <v>432</v>
      </c>
      <c r="E477" s="55"/>
      <c r="F477" s="56">
        <f t="shared" si="68"/>
        <v>27799000</v>
      </c>
      <c r="G477" s="56">
        <f t="shared" si="63"/>
        <v>0</v>
      </c>
      <c r="H477" s="56">
        <f t="shared" si="69"/>
        <v>27799000</v>
      </c>
      <c r="I477" s="56">
        <f t="shared" si="69"/>
        <v>33554000</v>
      </c>
      <c r="J477" s="56">
        <f t="shared" si="62"/>
        <v>0</v>
      </c>
      <c r="K477" s="56">
        <f t="shared" si="70"/>
        <v>33554000</v>
      </c>
    </row>
    <row r="478" spans="1:11" ht="56.25" x14ac:dyDescent="0.2">
      <c r="A478" s="53" t="s">
        <v>433</v>
      </c>
      <c r="B478" s="54" t="s">
        <v>349</v>
      </c>
      <c r="C478" s="55" t="s">
        <v>258</v>
      </c>
      <c r="D478" s="55" t="s">
        <v>434</v>
      </c>
      <c r="E478" s="55"/>
      <c r="F478" s="56">
        <f t="shared" si="68"/>
        <v>27799000</v>
      </c>
      <c r="G478" s="56">
        <f t="shared" si="63"/>
        <v>0</v>
      </c>
      <c r="H478" s="56">
        <f t="shared" si="69"/>
        <v>27799000</v>
      </c>
      <c r="I478" s="56">
        <f t="shared" si="69"/>
        <v>33554000</v>
      </c>
      <c r="J478" s="56">
        <f t="shared" si="62"/>
        <v>0</v>
      </c>
      <c r="K478" s="56">
        <f t="shared" si="70"/>
        <v>33554000</v>
      </c>
    </row>
    <row r="479" spans="1:11" x14ac:dyDescent="0.2">
      <c r="A479" s="53" t="s">
        <v>162</v>
      </c>
      <c r="B479" s="54" t="s">
        <v>349</v>
      </c>
      <c r="C479" s="55" t="s">
        <v>258</v>
      </c>
      <c r="D479" s="55" t="s">
        <v>434</v>
      </c>
      <c r="E479" s="55" t="s">
        <v>163</v>
      </c>
      <c r="F479" s="56">
        <f t="shared" si="68"/>
        <v>27799000</v>
      </c>
      <c r="G479" s="56">
        <f t="shared" si="63"/>
        <v>0</v>
      </c>
      <c r="H479" s="56">
        <f t="shared" si="69"/>
        <v>27799000</v>
      </c>
      <c r="I479" s="56">
        <f t="shared" si="69"/>
        <v>33554000</v>
      </c>
      <c r="J479" s="56">
        <f t="shared" si="62"/>
        <v>0</v>
      </c>
      <c r="K479" s="56">
        <f t="shared" si="70"/>
        <v>33554000</v>
      </c>
    </row>
    <row r="480" spans="1:11" ht="22.5" x14ac:dyDescent="0.2">
      <c r="A480" s="53" t="s">
        <v>164</v>
      </c>
      <c r="B480" s="54" t="s">
        <v>349</v>
      </c>
      <c r="C480" s="55" t="s">
        <v>258</v>
      </c>
      <c r="D480" s="55" t="s">
        <v>434</v>
      </c>
      <c r="E480" s="55" t="s">
        <v>165</v>
      </c>
      <c r="F480" s="56">
        <f t="shared" si="68"/>
        <v>27799000</v>
      </c>
      <c r="G480" s="56">
        <f t="shared" si="63"/>
        <v>0</v>
      </c>
      <c r="H480" s="56">
        <f t="shared" si="69"/>
        <v>27799000</v>
      </c>
      <c r="I480" s="56">
        <f t="shared" si="69"/>
        <v>33554000</v>
      </c>
      <c r="J480" s="56">
        <f t="shared" si="62"/>
        <v>0</v>
      </c>
      <c r="K480" s="56">
        <f t="shared" si="70"/>
        <v>33554000</v>
      </c>
    </row>
    <row r="481" spans="1:11" ht="33.75" x14ac:dyDescent="0.2">
      <c r="A481" s="53" t="s">
        <v>166</v>
      </c>
      <c r="B481" s="54" t="s">
        <v>349</v>
      </c>
      <c r="C481" s="54" t="s">
        <v>258</v>
      </c>
      <c r="D481" s="54" t="s">
        <v>434</v>
      </c>
      <c r="E481" s="54" t="s">
        <v>167</v>
      </c>
      <c r="F481" s="56">
        <v>27799000</v>
      </c>
      <c r="G481" s="56">
        <f t="shared" si="63"/>
        <v>0</v>
      </c>
      <c r="H481" s="56">
        <v>27799000</v>
      </c>
      <c r="I481" s="56">
        <v>33554000</v>
      </c>
      <c r="J481" s="56">
        <f t="shared" si="62"/>
        <v>0</v>
      </c>
      <c r="K481" s="56">
        <v>33554000</v>
      </c>
    </row>
    <row r="482" spans="1:11" ht="22.5" x14ac:dyDescent="0.2">
      <c r="A482" s="46" t="s">
        <v>435</v>
      </c>
      <c r="B482" s="47" t="s">
        <v>159</v>
      </c>
      <c r="C482" s="47"/>
      <c r="D482" s="47"/>
      <c r="E482" s="47"/>
      <c r="F482" s="48">
        <f>F483+F490+F514</f>
        <v>418908690</v>
      </c>
      <c r="G482" s="48">
        <f t="shared" si="63"/>
        <v>0</v>
      </c>
      <c r="H482" s="48">
        <f>H483+H490+H514</f>
        <v>418908690</v>
      </c>
      <c r="I482" s="48">
        <f>I483+I490+I514</f>
        <v>439335900</v>
      </c>
      <c r="J482" s="48">
        <f t="shared" si="62"/>
        <v>0</v>
      </c>
      <c r="K482" s="48">
        <f>K483+K490+K514</f>
        <v>439335900</v>
      </c>
    </row>
    <row r="483" spans="1:11" x14ac:dyDescent="0.2">
      <c r="A483" s="58" t="s">
        <v>134</v>
      </c>
      <c r="B483" s="59" t="s">
        <v>159</v>
      </c>
      <c r="C483" s="60" t="s">
        <v>135</v>
      </c>
      <c r="D483" s="60"/>
      <c r="E483" s="60"/>
      <c r="F483" s="61">
        <f t="shared" ref="F483:F488" si="71">F484</f>
        <v>180000</v>
      </c>
      <c r="G483" s="61">
        <f t="shared" si="63"/>
        <v>0</v>
      </c>
      <c r="H483" s="61">
        <f t="shared" ref="H483:I488" si="72">H484</f>
        <v>180000</v>
      </c>
      <c r="I483" s="61">
        <f t="shared" si="72"/>
        <v>0</v>
      </c>
      <c r="J483" s="61">
        <f t="shared" si="62"/>
        <v>0</v>
      </c>
      <c r="K483" s="61">
        <f t="shared" ref="K483:K488" si="73">K484</f>
        <v>0</v>
      </c>
    </row>
    <row r="484" spans="1:11" x14ac:dyDescent="0.2">
      <c r="A484" s="53" t="s">
        <v>182</v>
      </c>
      <c r="B484" s="54" t="s">
        <v>159</v>
      </c>
      <c r="C484" s="55" t="s">
        <v>183</v>
      </c>
      <c r="D484" s="55"/>
      <c r="E484" s="55"/>
      <c r="F484" s="56">
        <f t="shared" si="71"/>
        <v>180000</v>
      </c>
      <c r="G484" s="56">
        <f t="shared" si="63"/>
        <v>0</v>
      </c>
      <c r="H484" s="56">
        <f t="shared" si="72"/>
        <v>180000</v>
      </c>
      <c r="I484" s="56">
        <f t="shared" si="72"/>
        <v>0</v>
      </c>
      <c r="J484" s="56">
        <f t="shared" si="62"/>
        <v>0</v>
      </c>
      <c r="K484" s="56">
        <f t="shared" si="73"/>
        <v>0</v>
      </c>
    </row>
    <row r="485" spans="1:11" x14ac:dyDescent="0.2">
      <c r="A485" s="53" t="s">
        <v>190</v>
      </c>
      <c r="B485" s="54" t="s">
        <v>159</v>
      </c>
      <c r="C485" s="55" t="s">
        <v>183</v>
      </c>
      <c r="D485" s="55" t="s">
        <v>191</v>
      </c>
      <c r="E485" s="55"/>
      <c r="F485" s="56">
        <f t="shared" si="71"/>
        <v>180000</v>
      </c>
      <c r="G485" s="56">
        <f t="shared" si="63"/>
        <v>0</v>
      </c>
      <c r="H485" s="56">
        <f t="shared" si="72"/>
        <v>180000</v>
      </c>
      <c r="I485" s="56">
        <f t="shared" si="72"/>
        <v>0</v>
      </c>
      <c r="J485" s="56">
        <f t="shared" si="62"/>
        <v>0</v>
      </c>
      <c r="K485" s="56">
        <f t="shared" si="73"/>
        <v>0</v>
      </c>
    </row>
    <row r="486" spans="1:11" ht="33.75" x14ac:dyDescent="0.2">
      <c r="A486" s="53" t="s">
        <v>194</v>
      </c>
      <c r="B486" s="54" t="s">
        <v>159</v>
      </c>
      <c r="C486" s="55" t="s">
        <v>183</v>
      </c>
      <c r="D486" s="55" t="s">
        <v>195</v>
      </c>
      <c r="E486" s="55"/>
      <c r="F486" s="56">
        <f t="shared" si="71"/>
        <v>180000</v>
      </c>
      <c r="G486" s="56">
        <f t="shared" si="63"/>
        <v>0</v>
      </c>
      <c r="H486" s="56">
        <f t="shared" si="72"/>
        <v>180000</v>
      </c>
      <c r="I486" s="56">
        <f t="shared" si="72"/>
        <v>0</v>
      </c>
      <c r="J486" s="56">
        <f t="shared" si="62"/>
        <v>0</v>
      </c>
      <c r="K486" s="56">
        <f t="shared" si="73"/>
        <v>0</v>
      </c>
    </row>
    <row r="487" spans="1:11" ht="22.5" x14ac:dyDescent="0.2">
      <c r="A487" s="53" t="s">
        <v>154</v>
      </c>
      <c r="B487" s="54" t="s">
        <v>159</v>
      </c>
      <c r="C487" s="55" t="s">
        <v>183</v>
      </c>
      <c r="D487" s="55" t="s">
        <v>195</v>
      </c>
      <c r="E487" s="55" t="s">
        <v>155</v>
      </c>
      <c r="F487" s="56">
        <f t="shared" si="71"/>
        <v>180000</v>
      </c>
      <c r="G487" s="56">
        <f t="shared" si="63"/>
        <v>0</v>
      </c>
      <c r="H487" s="56">
        <f t="shared" si="72"/>
        <v>180000</v>
      </c>
      <c r="I487" s="56">
        <f t="shared" si="72"/>
        <v>0</v>
      </c>
      <c r="J487" s="56">
        <f t="shared" si="62"/>
        <v>0</v>
      </c>
      <c r="K487" s="56">
        <f t="shared" si="73"/>
        <v>0</v>
      </c>
    </row>
    <row r="488" spans="1:11" ht="22.5" x14ac:dyDescent="0.2">
      <c r="A488" s="53" t="s">
        <v>156</v>
      </c>
      <c r="B488" s="54" t="s">
        <v>159</v>
      </c>
      <c r="C488" s="55" t="s">
        <v>183</v>
      </c>
      <c r="D488" s="55" t="s">
        <v>195</v>
      </c>
      <c r="E488" s="55" t="s">
        <v>157</v>
      </c>
      <c r="F488" s="56">
        <f t="shared" si="71"/>
        <v>180000</v>
      </c>
      <c r="G488" s="56">
        <f t="shared" si="63"/>
        <v>0</v>
      </c>
      <c r="H488" s="56">
        <f t="shared" si="72"/>
        <v>180000</v>
      </c>
      <c r="I488" s="56">
        <f t="shared" si="72"/>
        <v>0</v>
      </c>
      <c r="J488" s="56">
        <f t="shared" si="62"/>
        <v>0</v>
      </c>
      <c r="K488" s="56">
        <f t="shared" si="73"/>
        <v>0</v>
      </c>
    </row>
    <row r="489" spans="1:11" ht="22.5" x14ac:dyDescent="0.2">
      <c r="A489" s="53" t="s">
        <v>160</v>
      </c>
      <c r="B489" s="54" t="s">
        <v>159</v>
      </c>
      <c r="C489" s="54" t="s">
        <v>183</v>
      </c>
      <c r="D489" s="54" t="s">
        <v>195</v>
      </c>
      <c r="E489" s="54" t="s">
        <v>161</v>
      </c>
      <c r="F489" s="56">
        <v>180000</v>
      </c>
      <c r="G489" s="56">
        <f t="shared" si="63"/>
        <v>0</v>
      </c>
      <c r="H489" s="56">
        <v>180000</v>
      </c>
      <c r="I489" s="56">
        <v>0</v>
      </c>
      <c r="J489" s="56">
        <f t="shared" si="62"/>
        <v>0</v>
      </c>
      <c r="K489" s="56">
        <v>0</v>
      </c>
    </row>
    <row r="490" spans="1:11" x14ac:dyDescent="0.2">
      <c r="A490" s="58" t="s">
        <v>358</v>
      </c>
      <c r="B490" s="59" t="s">
        <v>159</v>
      </c>
      <c r="C490" s="60" t="s">
        <v>359</v>
      </c>
      <c r="D490" s="60"/>
      <c r="E490" s="60"/>
      <c r="F490" s="61">
        <f>F491+F508</f>
        <v>180059790</v>
      </c>
      <c r="G490" s="61">
        <f t="shared" si="63"/>
        <v>0</v>
      </c>
      <c r="H490" s="61">
        <f>H491+H508</f>
        <v>180059790</v>
      </c>
      <c r="I490" s="61">
        <f>I491+I508</f>
        <v>188948000</v>
      </c>
      <c r="J490" s="61">
        <f t="shared" ref="J490:J553" si="74">K490-I490</f>
        <v>0</v>
      </c>
      <c r="K490" s="61">
        <f>K491+K508</f>
        <v>188948000</v>
      </c>
    </row>
    <row r="491" spans="1:11" x14ac:dyDescent="0.2">
      <c r="A491" s="53" t="s">
        <v>371</v>
      </c>
      <c r="B491" s="54" t="s">
        <v>159</v>
      </c>
      <c r="C491" s="55" t="s">
        <v>372</v>
      </c>
      <c r="D491" s="55"/>
      <c r="E491" s="55"/>
      <c r="F491" s="56">
        <f>F492+F498</f>
        <v>179727200</v>
      </c>
      <c r="G491" s="56">
        <f t="shared" si="63"/>
        <v>0</v>
      </c>
      <c r="H491" s="56">
        <f>H492+H498</f>
        <v>179727200</v>
      </c>
      <c r="I491" s="56">
        <f>I492+I498</f>
        <v>188948000</v>
      </c>
      <c r="J491" s="56">
        <f t="shared" si="74"/>
        <v>0</v>
      </c>
      <c r="K491" s="56">
        <f>K492+K498</f>
        <v>188948000</v>
      </c>
    </row>
    <row r="492" spans="1:11" x14ac:dyDescent="0.2">
      <c r="A492" s="53" t="s">
        <v>378</v>
      </c>
      <c r="B492" s="54" t="s">
        <v>159</v>
      </c>
      <c r="C492" s="55" t="s">
        <v>372</v>
      </c>
      <c r="D492" s="55" t="s">
        <v>379</v>
      </c>
      <c r="E492" s="55"/>
      <c r="F492" s="56">
        <f>F493</f>
        <v>179368000</v>
      </c>
      <c r="G492" s="56">
        <f t="shared" si="63"/>
        <v>0</v>
      </c>
      <c r="H492" s="56">
        <f t="shared" ref="H492:I494" si="75">H493</f>
        <v>179368000</v>
      </c>
      <c r="I492" s="56">
        <f t="shared" si="75"/>
        <v>188948000</v>
      </c>
      <c r="J492" s="56">
        <f t="shared" si="74"/>
        <v>0</v>
      </c>
      <c r="K492" s="56">
        <f>K493</f>
        <v>188948000</v>
      </c>
    </row>
    <row r="493" spans="1:11" ht="22.5" x14ac:dyDescent="0.2">
      <c r="A493" s="53" t="s">
        <v>207</v>
      </c>
      <c r="B493" s="54" t="s">
        <v>159</v>
      </c>
      <c r="C493" s="55" t="s">
        <v>372</v>
      </c>
      <c r="D493" s="55" t="s">
        <v>380</v>
      </c>
      <c r="E493" s="55"/>
      <c r="F493" s="56">
        <f>F494</f>
        <v>179368000</v>
      </c>
      <c r="G493" s="56">
        <f t="shared" si="63"/>
        <v>0</v>
      </c>
      <c r="H493" s="56">
        <f t="shared" si="75"/>
        <v>179368000</v>
      </c>
      <c r="I493" s="56">
        <f t="shared" si="75"/>
        <v>188948000</v>
      </c>
      <c r="J493" s="56">
        <f t="shared" si="74"/>
        <v>0</v>
      </c>
      <c r="K493" s="56">
        <f>K494</f>
        <v>188948000</v>
      </c>
    </row>
    <row r="494" spans="1:11" ht="33.75" x14ac:dyDescent="0.2">
      <c r="A494" s="53" t="s">
        <v>282</v>
      </c>
      <c r="B494" s="54" t="s">
        <v>159</v>
      </c>
      <c r="C494" s="55" t="s">
        <v>372</v>
      </c>
      <c r="D494" s="55" t="s">
        <v>380</v>
      </c>
      <c r="E494" s="55" t="s">
        <v>283</v>
      </c>
      <c r="F494" s="56">
        <f>F495</f>
        <v>179368000</v>
      </c>
      <c r="G494" s="56">
        <f t="shared" si="63"/>
        <v>0</v>
      </c>
      <c r="H494" s="56">
        <f t="shared" si="75"/>
        <v>179368000</v>
      </c>
      <c r="I494" s="56">
        <f t="shared" si="75"/>
        <v>188948000</v>
      </c>
      <c r="J494" s="56">
        <f t="shared" si="74"/>
        <v>0</v>
      </c>
      <c r="K494" s="56">
        <f>K495</f>
        <v>188948000</v>
      </c>
    </row>
    <row r="495" spans="1:11" x14ac:dyDescent="0.2">
      <c r="A495" s="57" t="s">
        <v>354</v>
      </c>
      <c r="B495" s="54" t="s">
        <v>159</v>
      </c>
      <c r="C495" s="55" t="s">
        <v>372</v>
      </c>
      <c r="D495" s="55" t="s">
        <v>380</v>
      </c>
      <c r="E495" s="55" t="s">
        <v>355</v>
      </c>
      <c r="F495" s="56">
        <f>F496+F497</f>
        <v>179368000</v>
      </c>
      <c r="G495" s="56">
        <f t="shared" si="63"/>
        <v>0</v>
      </c>
      <c r="H495" s="56">
        <f>H496+H497</f>
        <v>179368000</v>
      </c>
      <c r="I495" s="56">
        <f>I496+I497</f>
        <v>188948000</v>
      </c>
      <c r="J495" s="56">
        <f t="shared" si="74"/>
        <v>0</v>
      </c>
      <c r="K495" s="56">
        <f>K496+K497</f>
        <v>188948000</v>
      </c>
    </row>
    <row r="496" spans="1:11" ht="45" x14ac:dyDescent="0.2">
      <c r="A496" s="53" t="s">
        <v>365</v>
      </c>
      <c r="B496" s="54" t="s">
        <v>159</v>
      </c>
      <c r="C496" s="54" t="s">
        <v>372</v>
      </c>
      <c r="D496" s="54" t="s">
        <v>380</v>
      </c>
      <c r="E496" s="54" t="s">
        <v>366</v>
      </c>
      <c r="F496" s="56">
        <v>175296000</v>
      </c>
      <c r="G496" s="56">
        <f t="shared" si="63"/>
        <v>0</v>
      </c>
      <c r="H496" s="56">
        <v>175296000</v>
      </c>
      <c r="I496" s="56">
        <v>184669000</v>
      </c>
      <c r="J496" s="56">
        <f t="shared" si="74"/>
        <v>0</v>
      </c>
      <c r="K496" s="56">
        <v>184669000</v>
      </c>
    </row>
    <row r="497" spans="1:11" x14ac:dyDescent="0.2">
      <c r="A497" s="53" t="s">
        <v>356</v>
      </c>
      <c r="B497" s="54" t="s">
        <v>159</v>
      </c>
      <c r="C497" s="54" t="s">
        <v>372</v>
      </c>
      <c r="D497" s="54" t="s">
        <v>380</v>
      </c>
      <c r="E497" s="54" t="s">
        <v>357</v>
      </c>
      <c r="F497" s="56">
        <v>4072000</v>
      </c>
      <c r="G497" s="56">
        <f t="shared" si="63"/>
        <v>0</v>
      </c>
      <c r="H497" s="56">
        <v>4072000</v>
      </c>
      <c r="I497" s="56">
        <v>4279000</v>
      </c>
      <c r="J497" s="56">
        <f t="shared" si="74"/>
        <v>0</v>
      </c>
      <c r="K497" s="56">
        <v>4279000</v>
      </c>
    </row>
    <row r="498" spans="1:11" x14ac:dyDescent="0.2">
      <c r="A498" s="53" t="s">
        <v>190</v>
      </c>
      <c r="B498" s="54" t="s">
        <v>159</v>
      </c>
      <c r="C498" s="55" t="s">
        <v>372</v>
      </c>
      <c r="D498" s="55" t="s">
        <v>191</v>
      </c>
      <c r="E498" s="55"/>
      <c r="F498" s="56">
        <f>F499+F504</f>
        <v>359200</v>
      </c>
      <c r="G498" s="56">
        <f t="shared" si="63"/>
        <v>0</v>
      </c>
      <c r="H498" s="56">
        <f>H499+H504</f>
        <v>359200</v>
      </c>
      <c r="I498" s="56">
        <f>I499+I504</f>
        <v>0</v>
      </c>
      <c r="J498" s="56">
        <f t="shared" si="74"/>
        <v>0</v>
      </c>
      <c r="K498" s="56">
        <f>K499+K504</f>
        <v>0</v>
      </c>
    </row>
    <row r="499" spans="1:11" ht="45" x14ac:dyDescent="0.2">
      <c r="A499" s="53" t="s">
        <v>201</v>
      </c>
      <c r="B499" s="54" t="s">
        <v>159</v>
      </c>
      <c r="C499" s="55" t="s">
        <v>372</v>
      </c>
      <c r="D499" s="55" t="s">
        <v>202</v>
      </c>
      <c r="E499" s="55"/>
      <c r="F499" s="56">
        <f>F500</f>
        <v>100000</v>
      </c>
      <c r="G499" s="56">
        <f t="shared" si="63"/>
        <v>0</v>
      </c>
      <c r="H499" s="56">
        <f t="shared" ref="H499:I502" si="76">H500</f>
        <v>100000</v>
      </c>
      <c r="I499" s="56">
        <f t="shared" si="76"/>
        <v>0</v>
      </c>
      <c r="J499" s="56">
        <f t="shared" si="74"/>
        <v>0</v>
      </c>
      <c r="K499" s="56">
        <f>K500</f>
        <v>0</v>
      </c>
    </row>
    <row r="500" spans="1:11" ht="33.75" x14ac:dyDescent="0.2">
      <c r="A500" s="53" t="s">
        <v>203</v>
      </c>
      <c r="B500" s="54" t="s">
        <v>159</v>
      </c>
      <c r="C500" s="55" t="s">
        <v>372</v>
      </c>
      <c r="D500" s="55" t="s">
        <v>204</v>
      </c>
      <c r="E500" s="55"/>
      <c r="F500" s="56">
        <f>F501</f>
        <v>100000</v>
      </c>
      <c r="G500" s="56">
        <f t="shared" si="63"/>
        <v>0</v>
      </c>
      <c r="H500" s="56">
        <f t="shared" si="76"/>
        <v>100000</v>
      </c>
      <c r="I500" s="56">
        <f t="shared" si="76"/>
        <v>0</v>
      </c>
      <c r="J500" s="56">
        <f t="shared" si="74"/>
        <v>0</v>
      </c>
      <c r="K500" s="56">
        <f>K501</f>
        <v>0</v>
      </c>
    </row>
    <row r="501" spans="1:11" ht="33.75" x14ac:dyDescent="0.2">
      <c r="A501" s="53" t="s">
        <v>282</v>
      </c>
      <c r="B501" s="54" t="s">
        <v>159</v>
      </c>
      <c r="C501" s="55" t="s">
        <v>372</v>
      </c>
      <c r="D501" s="55" t="s">
        <v>204</v>
      </c>
      <c r="E501" s="55" t="s">
        <v>283</v>
      </c>
      <c r="F501" s="56">
        <f>F502</f>
        <v>100000</v>
      </c>
      <c r="G501" s="56">
        <f t="shared" si="63"/>
        <v>0</v>
      </c>
      <c r="H501" s="56">
        <f t="shared" si="76"/>
        <v>100000</v>
      </c>
      <c r="I501" s="56">
        <f t="shared" si="76"/>
        <v>0</v>
      </c>
      <c r="J501" s="56">
        <f t="shared" si="74"/>
        <v>0</v>
      </c>
      <c r="K501" s="56">
        <f>K502</f>
        <v>0</v>
      </c>
    </row>
    <row r="502" spans="1:11" x14ac:dyDescent="0.2">
      <c r="A502" s="57" t="s">
        <v>354</v>
      </c>
      <c r="B502" s="54" t="s">
        <v>159</v>
      </c>
      <c r="C502" s="55" t="s">
        <v>372</v>
      </c>
      <c r="D502" s="55" t="s">
        <v>204</v>
      </c>
      <c r="E502" s="55" t="s">
        <v>355</v>
      </c>
      <c r="F502" s="56">
        <f>F503</f>
        <v>100000</v>
      </c>
      <c r="G502" s="56">
        <f t="shared" si="63"/>
        <v>0</v>
      </c>
      <c r="H502" s="56">
        <f t="shared" si="76"/>
        <v>100000</v>
      </c>
      <c r="I502" s="56">
        <f t="shared" si="76"/>
        <v>0</v>
      </c>
      <c r="J502" s="56">
        <f t="shared" si="74"/>
        <v>0</v>
      </c>
      <c r="K502" s="56">
        <f>K503</f>
        <v>0</v>
      </c>
    </row>
    <row r="503" spans="1:11" x14ac:dyDescent="0.2">
      <c r="A503" s="53" t="s">
        <v>356</v>
      </c>
      <c r="B503" s="54" t="s">
        <v>159</v>
      </c>
      <c r="C503" s="54" t="s">
        <v>372</v>
      </c>
      <c r="D503" s="54" t="s">
        <v>204</v>
      </c>
      <c r="E503" s="54" t="s">
        <v>357</v>
      </c>
      <c r="F503" s="56">
        <v>100000</v>
      </c>
      <c r="G503" s="56">
        <f t="shared" si="63"/>
        <v>0</v>
      </c>
      <c r="H503" s="56">
        <v>100000</v>
      </c>
      <c r="I503" s="56">
        <v>0</v>
      </c>
      <c r="J503" s="56">
        <f t="shared" si="74"/>
        <v>0</v>
      </c>
      <c r="K503" s="56">
        <v>0</v>
      </c>
    </row>
    <row r="504" spans="1:11" ht="33.75" x14ac:dyDescent="0.2">
      <c r="A504" s="53" t="s">
        <v>205</v>
      </c>
      <c r="B504" s="54" t="s">
        <v>159</v>
      </c>
      <c r="C504" s="55" t="s">
        <v>372</v>
      </c>
      <c r="D504" s="55" t="s">
        <v>206</v>
      </c>
      <c r="E504" s="55"/>
      <c r="F504" s="56">
        <f>F505</f>
        <v>259200</v>
      </c>
      <c r="G504" s="56">
        <f t="shared" ref="G504:G567" si="77">H504-F504</f>
        <v>0</v>
      </c>
      <c r="H504" s="56">
        <f t="shared" ref="H504:I506" si="78">H505</f>
        <v>259200</v>
      </c>
      <c r="I504" s="56">
        <f t="shared" si="78"/>
        <v>0</v>
      </c>
      <c r="J504" s="56">
        <f t="shared" si="74"/>
        <v>0</v>
      </c>
      <c r="K504" s="56">
        <f>K505</f>
        <v>0</v>
      </c>
    </row>
    <row r="505" spans="1:11" ht="33.75" x14ac:dyDescent="0.2">
      <c r="A505" s="53" t="s">
        <v>282</v>
      </c>
      <c r="B505" s="54" t="s">
        <v>159</v>
      </c>
      <c r="C505" s="55" t="s">
        <v>372</v>
      </c>
      <c r="D505" s="55" t="s">
        <v>206</v>
      </c>
      <c r="E505" s="55" t="s">
        <v>283</v>
      </c>
      <c r="F505" s="56">
        <f>F506</f>
        <v>259200</v>
      </c>
      <c r="G505" s="56">
        <f t="shared" si="77"/>
        <v>0</v>
      </c>
      <c r="H505" s="56">
        <f t="shared" si="78"/>
        <v>259200</v>
      </c>
      <c r="I505" s="56">
        <f t="shared" si="78"/>
        <v>0</v>
      </c>
      <c r="J505" s="56">
        <f t="shared" si="74"/>
        <v>0</v>
      </c>
      <c r="K505" s="56">
        <f>K506</f>
        <v>0</v>
      </c>
    </row>
    <row r="506" spans="1:11" x14ac:dyDescent="0.2">
      <c r="A506" s="57" t="s">
        <v>354</v>
      </c>
      <c r="B506" s="54" t="s">
        <v>159</v>
      </c>
      <c r="C506" s="55" t="s">
        <v>372</v>
      </c>
      <c r="D506" s="55" t="s">
        <v>206</v>
      </c>
      <c r="E506" s="55" t="s">
        <v>355</v>
      </c>
      <c r="F506" s="56">
        <f>F507</f>
        <v>259200</v>
      </c>
      <c r="G506" s="56">
        <f t="shared" si="77"/>
        <v>0</v>
      </c>
      <c r="H506" s="56">
        <f t="shared" si="78"/>
        <v>259200</v>
      </c>
      <c r="I506" s="56">
        <f t="shared" si="78"/>
        <v>0</v>
      </c>
      <c r="J506" s="56">
        <f t="shared" si="74"/>
        <v>0</v>
      </c>
      <c r="K506" s="56">
        <f>K507</f>
        <v>0</v>
      </c>
    </row>
    <row r="507" spans="1:11" x14ac:dyDescent="0.2">
      <c r="A507" s="53" t="s">
        <v>356</v>
      </c>
      <c r="B507" s="54" t="s">
        <v>159</v>
      </c>
      <c r="C507" s="54" t="s">
        <v>372</v>
      </c>
      <c r="D507" s="54" t="s">
        <v>206</v>
      </c>
      <c r="E507" s="54" t="s">
        <v>357</v>
      </c>
      <c r="F507" s="56">
        <v>259200</v>
      </c>
      <c r="G507" s="56">
        <f t="shared" si="77"/>
        <v>0</v>
      </c>
      <c r="H507" s="56">
        <v>259200</v>
      </c>
      <c r="I507" s="56">
        <v>0</v>
      </c>
      <c r="J507" s="56">
        <f t="shared" si="74"/>
        <v>0</v>
      </c>
      <c r="K507" s="56">
        <v>0</v>
      </c>
    </row>
    <row r="508" spans="1:11" x14ac:dyDescent="0.2">
      <c r="A508" s="53" t="s">
        <v>389</v>
      </c>
      <c r="B508" s="54" t="s">
        <v>159</v>
      </c>
      <c r="C508" s="55" t="s">
        <v>390</v>
      </c>
      <c r="D508" s="55"/>
      <c r="E508" s="55"/>
      <c r="F508" s="56">
        <f>F509</f>
        <v>332590</v>
      </c>
      <c r="G508" s="56">
        <f t="shared" si="77"/>
        <v>0</v>
      </c>
      <c r="H508" s="56">
        <f t="shared" ref="H508:I512" si="79">H509</f>
        <v>332590</v>
      </c>
      <c r="I508" s="56">
        <f t="shared" si="79"/>
        <v>0</v>
      </c>
      <c r="J508" s="56">
        <f t="shared" si="74"/>
        <v>0</v>
      </c>
      <c r="K508" s="56">
        <f>K509</f>
        <v>0</v>
      </c>
    </row>
    <row r="509" spans="1:11" ht="22.5" x14ac:dyDescent="0.2">
      <c r="A509" s="53" t="s">
        <v>394</v>
      </c>
      <c r="B509" s="54" t="s">
        <v>159</v>
      </c>
      <c r="C509" s="55" t="s">
        <v>390</v>
      </c>
      <c r="D509" s="55" t="s">
        <v>395</v>
      </c>
      <c r="E509" s="55"/>
      <c r="F509" s="56">
        <f>F510</f>
        <v>332590</v>
      </c>
      <c r="G509" s="56">
        <f t="shared" si="77"/>
        <v>0</v>
      </c>
      <c r="H509" s="56">
        <f t="shared" si="79"/>
        <v>332590</v>
      </c>
      <c r="I509" s="56">
        <f t="shared" si="79"/>
        <v>0</v>
      </c>
      <c r="J509" s="56">
        <f t="shared" si="74"/>
        <v>0</v>
      </c>
      <c r="K509" s="56">
        <f>K510</f>
        <v>0</v>
      </c>
    </row>
    <row r="510" spans="1:11" x14ac:dyDescent="0.2">
      <c r="A510" s="53" t="s">
        <v>396</v>
      </c>
      <c r="B510" s="54" t="s">
        <v>159</v>
      </c>
      <c r="C510" s="55" t="s">
        <v>390</v>
      </c>
      <c r="D510" s="55" t="s">
        <v>397</v>
      </c>
      <c r="E510" s="55"/>
      <c r="F510" s="56">
        <f>F511</f>
        <v>332590</v>
      </c>
      <c r="G510" s="56">
        <f t="shared" si="77"/>
        <v>0</v>
      </c>
      <c r="H510" s="56">
        <f t="shared" si="79"/>
        <v>332590</v>
      </c>
      <c r="I510" s="56">
        <f t="shared" si="79"/>
        <v>0</v>
      </c>
      <c r="J510" s="56">
        <f t="shared" si="74"/>
        <v>0</v>
      </c>
      <c r="K510" s="56">
        <f>K511</f>
        <v>0</v>
      </c>
    </row>
    <row r="511" spans="1:11" ht="22.5" x14ac:dyDescent="0.2">
      <c r="A511" s="53" t="s">
        <v>154</v>
      </c>
      <c r="B511" s="54" t="s">
        <v>159</v>
      </c>
      <c r="C511" s="55" t="s">
        <v>390</v>
      </c>
      <c r="D511" s="55" t="s">
        <v>397</v>
      </c>
      <c r="E511" s="55" t="s">
        <v>155</v>
      </c>
      <c r="F511" s="56">
        <f>F512</f>
        <v>332590</v>
      </c>
      <c r="G511" s="56">
        <f t="shared" si="77"/>
        <v>0</v>
      </c>
      <c r="H511" s="56">
        <f t="shared" si="79"/>
        <v>332590</v>
      </c>
      <c r="I511" s="56">
        <f t="shared" si="79"/>
        <v>0</v>
      </c>
      <c r="J511" s="56">
        <f t="shared" si="74"/>
        <v>0</v>
      </c>
      <c r="K511" s="56">
        <f>K512</f>
        <v>0</v>
      </c>
    </row>
    <row r="512" spans="1:11" ht="22.5" x14ac:dyDescent="0.2">
      <c r="A512" s="53" t="s">
        <v>156</v>
      </c>
      <c r="B512" s="54" t="s">
        <v>159</v>
      </c>
      <c r="C512" s="55" t="s">
        <v>390</v>
      </c>
      <c r="D512" s="55" t="s">
        <v>397</v>
      </c>
      <c r="E512" s="55" t="s">
        <v>157</v>
      </c>
      <c r="F512" s="56">
        <f>F513</f>
        <v>332590</v>
      </c>
      <c r="G512" s="56">
        <f t="shared" si="77"/>
        <v>0</v>
      </c>
      <c r="H512" s="56">
        <f t="shared" si="79"/>
        <v>332590</v>
      </c>
      <c r="I512" s="56">
        <f t="shared" si="79"/>
        <v>0</v>
      </c>
      <c r="J512" s="56">
        <f t="shared" si="74"/>
        <v>0</v>
      </c>
      <c r="K512" s="56">
        <f>K513</f>
        <v>0</v>
      </c>
    </row>
    <row r="513" spans="1:11" ht="22.5" x14ac:dyDescent="0.2">
      <c r="A513" s="53" t="s">
        <v>160</v>
      </c>
      <c r="B513" s="54" t="s">
        <v>159</v>
      </c>
      <c r="C513" s="54" t="s">
        <v>390</v>
      </c>
      <c r="D513" s="54" t="s">
        <v>397</v>
      </c>
      <c r="E513" s="54" t="s">
        <v>161</v>
      </c>
      <c r="F513" s="56">
        <v>332590</v>
      </c>
      <c r="G513" s="56">
        <f t="shared" si="77"/>
        <v>0</v>
      </c>
      <c r="H513" s="56">
        <v>332590</v>
      </c>
      <c r="I513" s="56">
        <v>0</v>
      </c>
      <c r="J513" s="56">
        <f t="shared" si="74"/>
        <v>0</v>
      </c>
      <c r="K513" s="56">
        <v>0</v>
      </c>
    </row>
    <row r="514" spans="1:11" x14ac:dyDescent="0.2">
      <c r="A514" s="58" t="s">
        <v>436</v>
      </c>
      <c r="B514" s="59" t="s">
        <v>159</v>
      </c>
      <c r="C514" s="60" t="s">
        <v>437</v>
      </c>
      <c r="D514" s="60"/>
      <c r="E514" s="60"/>
      <c r="F514" s="61">
        <f>F515+F571</f>
        <v>238668900</v>
      </c>
      <c r="G514" s="61">
        <f t="shared" si="77"/>
        <v>0</v>
      </c>
      <c r="H514" s="61">
        <f>H515+H571</f>
        <v>238668900</v>
      </c>
      <c r="I514" s="61">
        <f>I515+I571</f>
        <v>250387900</v>
      </c>
      <c r="J514" s="61">
        <f t="shared" si="74"/>
        <v>0</v>
      </c>
      <c r="K514" s="61">
        <f>K515+K571</f>
        <v>250387900</v>
      </c>
    </row>
    <row r="515" spans="1:11" x14ac:dyDescent="0.2">
      <c r="A515" s="53" t="s">
        <v>438</v>
      </c>
      <c r="B515" s="54" t="s">
        <v>159</v>
      </c>
      <c r="C515" s="55" t="s">
        <v>439</v>
      </c>
      <c r="D515" s="55"/>
      <c r="E515" s="55"/>
      <c r="F515" s="56">
        <f>F516+F527+F533+F539+F545+F555</f>
        <v>217047000</v>
      </c>
      <c r="G515" s="56">
        <f t="shared" si="77"/>
        <v>0</v>
      </c>
      <c r="H515" s="56">
        <f>H516+H527+H533+H539+H545+H555</f>
        <v>217047000</v>
      </c>
      <c r="I515" s="56">
        <f>I516+I527+I533+I539+I545+I555</f>
        <v>228419000</v>
      </c>
      <c r="J515" s="56">
        <f t="shared" si="74"/>
        <v>0</v>
      </c>
      <c r="K515" s="56">
        <f>K516+K527+K533+K539+K545+K555</f>
        <v>228419000</v>
      </c>
    </row>
    <row r="516" spans="1:11" ht="22.5" x14ac:dyDescent="0.2">
      <c r="A516" s="53" t="s">
        <v>440</v>
      </c>
      <c r="B516" s="54" t="s">
        <v>159</v>
      </c>
      <c r="C516" s="55" t="s">
        <v>439</v>
      </c>
      <c r="D516" s="55" t="s">
        <v>441</v>
      </c>
      <c r="E516" s="55"/>
      <c r="F516" s="56">
        <f>F517+F522</f>
        <v>116013000</v>
      </c>
      <c r="G516" s="56">
        <f t="shared" si="77"/>
        <v>0</v>
      </c>
      <c r="H516" s="56">
        <f>H517+H522</f>
        <v>116013000</v>
      </c>
      <c r="I516" s="56">
        <f>I517+I522</f>
        <v>123767000</v>
      </c>
      <c r="J516" s="56">
        <f t="shared" si="74"/>
        <v>0</v>
      </c>
      <c r="K516" s="56">
        <f>K517+K522</f>
        <v>123767000</v>
      </c>
    </row>
    <row r="517" spans="1:11" ht="33.75" x14ac:dyDescent="0.2">
      <c r="A517" s="53" t="s">
        <v>442</v>
      </c>
      <c r="B517" s="54" t="s">
        <v>159</v>
      </c>
      <c r="C517" s="55" t="s">
        <v>439</v>
      </c>
      <c r="D517" s="55" t="s">
        <v>443</v>
      </c>
      <c r="E517" s="55"/>
      <c r="F517" s="56">
        <f>F518</f>
        <v>284000</v>
      </c>
      <c r="G517" s="56">
        <f t="shared" si="77"/>
        <v>0</v>
      </c>
      <c r="H517" s="56">
        <f>H518</f>
        <v>284000</v>
      </c>
      <c r="I517" s="56">
        <f>I518</f>
        <v>284000</v>
      </c>
      <c r="J517" s="56">
        <f t="shared" si="74"/>
        <v>0</v>
      </c>
      <c r="K517" s="56">
        <f>K518</f>
        <v>284000</v>
      </c>
    </row>
    <row r="518" spans="1:11" ht="33.75" x14ac:dyDescent="0.2">
      <c r="A518" s="53" t="s">
        <v>282</v>
      </c>
      <c r="B518" s="54" t="s">
        <v>159</v>
      </c>
      <c r="C518" s="55" t="s">
        <v>439</v>
      </c>
      <c r="D518" s="55" t="s">
        <v>443</v>
      </c>
      <c r="E518" s="55" t="s">
        <v>283</v>
      </c>
      <c r="F518" s="56">
        <f>F519</f>
        <v>284000</v>
      </c>
      <c r="G518" s="56">
        <f t="shared" si="77"/>
        <v>0</v>
      </c>
      <c r="H518" s="56">
        <f>H519</f>
        <v>284000</v>
      </c>
      <c r="I518" s="56">
        <f>I519</f>
        <v>284000</v>
      </c>
      <c r="J518" s="56">
        <f t="shared" si="74"/>
        <v>0</v>
      </c>
      <c r="K518" s="56">
        <f>K519</f>
        <v>284000</v>
      </c>
    </row>
    <row r="519" spans="1:11" x14ac:dyDescent="0.2">
      <c r="A519" s="57" t="s">
        <v>354</v>
      </c>
      <c r="B519" s="54" t="s">
        <v>159</v>
      </c>
      <c r="C519" s="55" t="s">
        <v>439</v>
      </c>
      <c r="D519" s="55" t="s">
        <v>443</v>
      </c>
      <c r="E519" s="55" t="s">
        <v>355</v>
      </c>
      <c r="F519" s="56">
        <f>F521</f>
        <v>284000</v>
      </c>
      <c r="G519" s="56">
        <f t="shared" si="77"/>
        <v>0</v>
      </c>
      <c r="H519" s="56">
        <f>H521</f>
        <v>284000</v>
      </c>
      <c r="I519" s="56">
        <f>I521</f>
        <v>284000</v>
      </c>
      <c r="J519" s="56">
        <f t="shared" si="74"/>
        <v>0</v>
      </c>
      <c r="K519" s="56">
        <f>K521</f>
        <v>284000</v>
      </c>
    </row>
    <row r="520" spans="1:11" ht="45" x14ac:dyDescent="0.2">
      <c r="A520" s="53" t="s">
        <v>365</v>
      </c>
      <c r="B520" s="54" t="s">
        <v>159</v>
      </c>
      <c r="C520" s="54" t="s">
        <v>439</v>
      </c>
      <c r="D520" s="54" t="s">
        <v>443</v>
      </c>
      <c r="E520" s="54" t="s">
        <v>366</v>
      </c>
      <c r="F520" s="56"/>
      <c r="G520" s="56">
        <f t="shared" si="77"/>
        <v>0</v>
      </c>
      <c r="H520" s="56"/>
      <c r="I520" s="56"/>
      <c r="J520" s="56">
        <f t="shared" si="74"/>
        <v>0</v>
      </c>
      <c r="K520" s="56"/>
    </row>
    <row r="521" spans="1:11" x14ac:dyDescent="0.2">
      <c r="A521" s="53" t="s">
        <v>356</v>
      </c>
      <c r="B521" s="54" t="s">
        <v>159</v>
      </c>
      <c r="C521" s="54" t="s">
        <v>439</v>
      </c>
      <c r="D521" s="54" t="s">
        <v>443</v>
      </c>
      <c r="E521" s="54" t="s">
        <v>357</v>
      </c>
      <c r="F521" s="56">
        <v>284000</v>
      </c>
      <c r="G521" s="56">
        <f t="shared" si="77"/>
        <v>0</v>
      </c>
      <c r="H521" s="56">
        <v>284000</v>
      </c>
      <c r="I521" s="56">
        <v>284000</v>
      </c>
      <c r="J521" s="56">
        <f t="shared" si="74"/>
        <v>0</v>
      </c>
      <c r="K521" s="56">
        <v>284000</v>
      </c>
    </row>
    <row r="522" spans="1:11" ht="22.5" x14ac:dyDescent="0.2">
      <c r="A522" s="53" t="s">
        <v>207</v>
      </c>
      <c r="B522" s="54" t="s">
        <v>159</v>
      </c>
      <c r="C522" s="55" t="s">
        <v>439</v>
      </c>
      <c r="D522" s="55" t="s">
        <v>444</v>
      </c>
      <c r="E522" s="55"/>
      <c r="F522" s="56">
        <f>F523</f>
        <v>115729000</v>
      </c>
      <c r="G522" s="56">
        <f t="shared" si="77"/>
        <v>0</v>
      </c>
      <c r="H522" s="56">
        <f>H523</f>
        <v>115729000</v>
      </c>
      <c r="I522" s="56">
        <f>I523</f>
        <v>123483000</v>
      </c>
      <c r="J522" s="56">
        <f t="shared" si="74"/>
        <v>0</v>
      </c>
      <c r="K522" s="56">
        <f>K523</f>
        <v>123483000</v>
      </c>
    </row>
    <row r="523" spans="1:11" ht="33.75" x14ac:dyDescent="0.2">
      <c r="A523" s="53" t="s">
        <v>282</v>
      </c>
      <c r="B523" s="54" t="s">
        <v>159</v>
      </c>
      <c r="C523" s="55" t="s">
        <v>439</v>
      </c>
      <c r="D523" s="55" t="s">
        <v>444</v>
      </c>
      <c r="E523" s="55" t="s">
        <v>283</v>
      </c>
      <c r="F523" s="56">
        <f>F524</f>
        <v>115729000</v>
      </c>
      <c r="G523" s="56">
        <f t="shared" si="77"/>
        <v>0</v>
      </c>
      <c r="H523" s="56">
        <f>H524</f>
        <v>115729000</v>
      </c>
      <c r="I523" s="56">
        <f>I524</f>
        <v>123483000</v>
      </c>
      <c r="J523" s="56">
        <f t="shared" si="74"/>
        <v>0</v>
      </c>
      <c r="K523" s="56">
        <f>K524</f>
        <v>123483000</v>
      </c>
    </row>
    <row r="524" spans="1:11" x14ac:dyDescent="0.2">
      <c r="A524" s="57" t="s">
        <v>354</v>
      </c>
      <c r="B524" s="54" t="s">
        <v>159</v>
      </c>
      <c r="C524" s="55" t="s">
        <v>439</v>
      </c>
      <c r="D524" s="55" t="s">
        <v>444</v>
      </c>
      <c r="E524" s="55" t="s">
        <v>355</v>
      </c>
      <c r="F524" s="56">
        <f>F525+F526</f>
        <v>115729000</v>
      </c>
      <c r="G524" s="56">
        <f t="shared" si="77"/>
        <v>0</v>
      </c>
      <c r="H524" s="56">
        <f>H525+H526</f>
        <v>115729000</v>
      </c>
      <c r="I524" s="56">
        <f>I525+I526</f>
        <v>123483000</v>
      </c>
      <c r="J524" s="56">
        <f t="shared" si="74"/>
        <v>0</v>
      </c>
      <c r="K524" s="56">
        <f>K525+K526</f>
        <v>123483000</v>
      </c>
    </row>
    <row r="525" spans="1:11" ht="45" x14ac:dyDescent="0.2">
      <c r="A525" s="53" t="s">
        <v>365</v>
      </c>
      <c r="B525" s="54" t="s">
        <v>159</v>
      </c>
      <c r="C525" s="54" t="s">
        <v>439</v>
      </c>
      <c r="D525" s="54" t="s">
        <v>444</v>
      </c>
      <c r="E525" s="54" t="s">
        <v>366</v>
      </c>
      <c r="F525" s="56">
        <v>112501000</v>
      </c>
      <c r="G525" s="56">
        <f t="shared" si="77"/>
        <v>0</v>
      </c>
      <c r="H525" s="56">
        <v>112501000</v>
      </c>
      <c r="I525" s="56">
        <v>120094000</v>
      </c>
      <c r="J525" s="56">
        <f t="shared" si="74"/>
        <v>0</v>
      </c>
      <c r="K525" s="56">
        <v>120094000</v>
      </c>
    </row>
    <row r="526" spans="1:11" x14ac:dyDescent="0.2">
      <c r="A526" s="53" t="s">
        <v>356</v>
      </c>
      <c r="B526" s="54" t="s">
        <v>159</v>
      </c>
      <c r="C526" s="54" t="s">
        <v>439</v>
      </c>
      <c r="D526" s="54" t="s">
        <v>444</v>
      </c>
      <c r="E526" s="54" t="s">
        <v>357</v>
      </c>
      <c r="F526" s="56">
        <v>3228000</v>
      </c>
      <c r="G526" s="56">
        <f t="shared" si="77"/>
        <v>0</v>
      </c>
      <c r="H526" s="56">
        <v>3228000</v>
      </c>
      <c r="I526" s="56">
        <v>3389000</v>
      </c>
      <c r="J526" s="56">
        <f t="shared" si="74"/>
        <v>0</v>
      </c>
      <c r="K526" s="56">
        <v>3389000</v>
      </c>
    </row>
    <row r="527" spans="1:11" x14ac:dyDescent="0.2">
      <c r="A527" s="53" t="s">
        <v>445</v>
      </c>
      <c r="B527" s="54" t="s">
        <v>159</v>
      </c>
      <c r="C527" s="55" t="s">
        <v>439</v>
      </c>
      <c r="D527" s="55" t="s">
        <v>446</v>
      </c>
      <c r="E527" s="54"/>
      <c r="F527" s="56">
        <f>F528</f>
        <v>21936000</v>
      </c>
      <c r="G527" s="56">
        <f t="shared" si="77"/>
        <v>0</v>
      </c>
      <c r="H527" s="56">
        <f t="shared" ref="H527:I529" si="80">H528</f>
        <v>21936000</v>
      </c>
      <c r="I527" s="56">
        <f t="shared" si="80"/>
        <v>23375000</v>
      </c>
      <c r="J527" s="56">
        <f t="shared" si="74"/>
        <v>0</v>
      </c>
      <c r="K527" s="56">
        <f>K528</f>
        <v>23375000</v>
      </c>
    </row>
    <row r="528" spans="1:11" ht="22.5" x14ac:dyDescent="0.2">
      <c r="A528" s="53" t="s">
        <v>207</v>
      </c>
      <c r="B528" s="54" t="s">
        <v>159</v>
      </c>
      <c r="C528" s="55" t="s">
        <v>439</v>
      </c>
      <c r="D528" s="55" t="s">
        <v>447</v>
      </c>
      <c r="E528" s="55"/>
      <c r="F528" s="56">
        <f>F529</f>
        <v>21936000</v>
      </c>
      <c r="G528" s="56">
        <f t="shared" si="77"/>
        <v>0</v>
      </c>
      <c r="H528" s="56">
        <f t="shared" si="80"/>
        <v>21936000</v>
      </c>
      <c r="I528" s="56">
        <f t="shared" si="80"/>
        <v>23375000</v>
      </c>
      <c r="J528" s="56">
        <f t="shared" si="74"/>
        <v>0</v>
      </c>
      <c r="K528" s="56">
        <f>K529</f>
        <v>23375000</v>
      </c>
    </row>
    <row r="529" spans="1:11" ht="33.75" x14ac:dyDescent="0.2">
      <c r="A529" s="53" t="s">
        <v>282</v>
      </c>
      <c r="B529" s="54" t="s">
        <v>159</v>
      </c>
      <c r="C529" s="55" t="s">
        <v>439</v>
      </c>
      <c r="D529" s="55" t="s">
        <v>447</v>
      </c>
      <c r="E529" s="55" t="s">
        <v>283</v>
      </c>
      <c r="F529" s="56">
        <f>F530</f>
        <v>21936000</v>
      </c>
      <c r="G529" s="56">
        <f t="shared" si="77"/>
        <v>0</v>
      </c>
      <c r="H529" s="56">
        <f t="shared" si="80"/>
        <v>21936000</v>
      </c>
      <c r="I529" s="56">
        <f t="shared" si="80"/>
        <v>23375000</v>
      </c>
      <c r="J529" s="56">
        <f t="shared" si="74"/>
        <v>0</v>
      </c>
      <c r="K529" s="56">
        <f>K530</f>
        <v>23375000</v>
      </c>
    </row>
    <row r="530" spans="1:11" x14ac:dyDescent="0.2">
      <c r="A530" s="53" t="s">
        <v>284</v>
      </c>
      <c r="B530" s="54" t="s">
        <v>159</v>
      </c>
      <c r="C530" s="55" t="s">
        <v>439</v>
      </c>
      <c r="D530" s="55" t="s">
        <v>447</v>
      </c>
      <c r="E530" s="55" t="s">
        <v>285</v>
      </c>
      <c r="F530" s="56">
        <f>F531+F532</f>
        <v>21936000</v>
      </c>
      <c r="G530" s="56">
        <f t="shared" si="77"/>
        <v>0</v>
      </c>
      <c r="H530" s="56">
        <f>H531+H532</f>
        <v>21936000</v>
      </c>
      <c r="I530" s="56">
        <f>I531+I532</f>
        <v>23375000</v>
      </c>
      <c r="J530" s="56">
        <f t="shared" si="74"/>
        <v>0</v>
      </c>
      <c r="K530" s="56">
        <f>K531+K532</f>
        <v>23375000</v>
      </c>
    </row>
    <row r="531" spans="1:11" ht="45" x14ac:dyDescent="0.2">
      <c r="A531" s="53" t="s">
        <v>286</v>
      </c>
      <c r="B531" s="54" t="s">
        <v>159</v>
      </c>
      <c r="C531" s="54" t="s">
        <v>439</v>
      </c>
      <c r="D531" s="54" t="s">
        <v>447</v>
      </c>
      <c r="E531" s="54" t="s">
        <v>287</v>
      </c>
      <c r="F531" s="56">
        <v>20967000</v>
      </c>
      <c r="G531" s="56">
        <f t="shared" si="77"/>
        <v>0</v>
      </c>
      <c r="H531" s="56">
        <v>20967000</v>
      </c>
      <c r="I531" s="56">
        <v>22358000</v>
      </c>
      <c r="J531" s="56">
        <f t="shared" si="74"/>
        <v>0</v>
      </c>
      <c r="K531" s="56">
        <v>22358000</v>
      </c>
    </row>
    <row r="532" spans="1:11" x14ac:dyDescent="0.2">
      <c r="A532" s="53" t="s">
        <v>288</v>
      </c>
      <c r="B532" s="54" t="s">
        <v>159</v>
      </c>
      <c r="C532" s="54" t="s">
        <v>439</v>
      </c>
      <c r="D532" s="54" t="s">
        <v>447</v>
      </c>
      <c r="E532" s="54" t="s">
        <v>289</v>
      </c>
      <c r="F532" s="56">
        <v>969000</v>
      </c>
      <c r="G532" s="56">
        <f t="shared" si="77"/>
        <v>0</v>
      </c>
      <c r="H532" s="56">
        <v>969000</v>
      </c>
      <c r="I532" s="56">
        <v>1017000</v>
      </c>
      <c r="J532" s="56">
        <f t="shared" si="74"/>
        <v>0</v>
      </c>
      <c r="K532" s="56">
        <v>1017000</v>
      </c>
    </row>
    <row r="533" spans="1:11" x14ac:dyDescent="0.2">
      <c r="A533" s="53" t="s">
        <v>448</v>
      </c>
      <c r="B533" s="54" t="s">
        <v>159</v>
      </c>
      <c r="C533" s="55" t="s">
        <v>439</v>
      </c>
      <c r="D533" s="55" t="s">
        <v>449</v>
      </c>
      <c r="E533" s="54"/>
      <c r="F533" s="56">
        <f>F534</f>
        <v>58360000</v>
      </c>
      <c r="G533" s="56">
        <f t="shared" si="77"/>
        <v>0</v>
      </c>
      <c r="H533" s="56">
        <f t="shared" ref="H533:I535" si="81">H534</f>
        <v>58360000</v>
      </c>
      <c r="I533" s="56">
        <f t="shared" si="81"/>
        <v>62095000</v>
      </c>
      <c r="J533" s="56">
        <f t="shared" si="74"/>
        <v>0</v>
      </c>
      <c r="K533" s="56">
        <f>K534</f>
        <v>62095000</v>
      </c>
    </row>
    <row r="534" spans="1:11" ht="22.5" x14ac:dyDescent="0.2">
      <c r="A534" s="53" t="s">
        <v>207</v>
      </c>
      <c r="B534" s="54" t="s">
        <v>159</v>
      </c>
      <c r="C534" s="55" t="s">
        <v>439</v>
      </c>
      <c r="D534" s="55" t="s">
        <v>450</v>
      </c>
      <c r="E534" s="55"/>
      <c r="F534" s="56">
        <f>F535</f>
        <v>58360000</v>
      </c>
      <c r="G534" s="56">
        <f t="shared" si="77"/>
        <v>0</v>
      </c>
      <c r="H534" s="56">
        <f t="shared" si="81"/>
        <v>58360000</v>
      </c>
      <c r="I534" s="56">
        <f t="shared" si="81"/>
        <v>62095000</v>
      </c>
      <c r="J534" s="56">
        <f t="shared" si="74"/>
        <v>0</v>
      </c>
      <c r="K534" s="56">
        <f>K535</f>
        <v>62095000</v>
      </c>
    </row>
    <row r="535" spans="1:11" ht="33.75" x14ac:dyDescent="0.2">
      <c r="A535" s="53" t="s">
        <v>282</v>
      </c>
      <c r="B535" s="54" t="s">
        <v>159</v>
      </c>
      <c r="C535" s="55" t="s">
        <v>439</v>
      </c>
      <c r="D535" s="55" t="s">
        <v>450</v>
      </c>
      <c r="E535" s="55" t="s">
        <v>283</v>
      </c>
      <c r="F535" s="56">
        <f>F536</f>
        <v>58360000</v>
      </c>
      <c r="G535" s="56">
        <f t="shared" si="77"/>
        <v>0</v>
      </c>
      <c r="H535" s="56">
        <f t="shared" si="81"/>
        <v>58360000</v>
      </c>
      <c r="I535" s="56">
        <f t="shared" si="81"/>
        <v>62095000</v>
      </c>
      <c r="J535" s="56">
        <f t="shared" si="74"/>
        <v>0</v>
      </c>
      <c r="K535" s="56">
        <f>K536</f>
        <v>62095000</v>
      </c>
    </row>
    <row r="536" spans="1:11" x14ac:dyDescent="0.2">
      <c r="A536" s="57" t="s">
        <v>354</v>
      </c>
      <c r="B536" s="54" t="s">
        <v>159</v>
      </c>
      <c r="C536" s="55" t="s">
        <v>439</v>
      </c>
      <c r="D536" s="55" t="s">
        <v>450</v>
      </c>
      <c r="E536" s="55" t="s">
        <v>355</v>
      </c>
      <c r="F536" s="56">
        <f>F537+F538</f>
        <v>58360000</v>
      </c>
      <c r="G536" s="56">
        <f t="shared" si="77"/>
        <v>0</v>
      </c>
      <c r="H536" s="56">
        <f>H537+H538</f>
        <v>58360000</v>
      </c>
      <c r="I536" s="56">
        <f>I537+I538</f>
        <v>62095000</v>
      </c>
      <c r="J536" s="56">
        <f t="shared" si="74"/>
        <v>0</v>
      </c>
      <c r="K536" s="56">
        <f>K537+K538</f>
        <v>62095000</v>
      </c>
    </row>
    <row r="537" spans="1:11" ht="45" x14ac:dyDescent="0.2">
      <c r="A537" s="53" t="s">
        <v>365</v>
      </c>
      <c r="B537" s="54" t="s">
        <v>159</v>
      </c>
      <c r="C537" s="54" t="s">
        <v>439</v>
      </c>
      <c r="D537" s="54" t="s">
        <v>450</v>
      </c>
      <c r="E537" s="54" t="s">
        <v>366</v>
      </c>
      <c r="F537" s="56">
        <v>56351000</v>
      </c>
      <c r="G537" s="56">
        <f t="shared" si="77"/>
        <v>0</v>
      </c>
      <c r="H537" s="56">
        <v>56351000</v>
      </c>
      <c r="I537" s="56">
        <v>59983000</v>
      </c>
      <c r="J537" s="56">
        <f t="shared" si="74"/>
        <v>0</v>
      </c>
      <c r="K537" s="56">
        <v>59983000</v>
      </c>
    </row>
    <row r="538" spans="1:11" x14ac:dyDescent="0.2">
      <c r="A538" s="53" t="s">
        <v>356</v>
      </c>
      <c r="B538" s="54" t="s">
        <v>159</v>
      </c>
      <c r="C538" s="54" t="s">
        <v>439</v>
      </c>
      <c r="D538" s="54" t="s">
        <v>450</v>
      </c>
      <c r="E538" s="54" t="s">
        <v>357</v>
      </c>
      <c r="F538" s="56">
        <v>2009000</v>
      </c>
      <c r="G538" s="56">
        <f t="shared" si="77"/>
        <v>0</v>
      </c>
      <c r="H538" s="56">
        <v>2009000</v>
      </c>
      <c r="I538" s="56">
        <v>2112000</v>
      </c>
      <c r="J538" s="56">
        <f t="shared" si="74"/>
        <v>0</v>
      </c>
      <c r="K538" s="56">
        <v>2112000</v>
      </c>
    </row>
    <row r="539" spans="1:11" ht="22.5" x14ac:dyDescent="0.2">
      <c r="A539" s="53" t="s">
        <v>451</v>
      </c>
      <c r="B539" s="54" t="s">
        <v>159</v>
      </c>
      <c r="C539" s="55" t="s">
        <v>439</v>
      </c>
      <c r="D539" s="55" t="s">
        <v>452</v>
      </c>
      <c r="E539" s="54"/>
      <c r="F539" s="56">
        <f>F540</f>
        <v>18091000</v>
      </c>
      <c r="G539" s="56">
        <f t="shared" si="77"/>
        <v>0</v>
      </c>
      <c r="H539" s="56">
        <f t="shared" ref="H539:I541" si="82">H540</f>
        <v>18091000</v>
      </c>
      <c r="I539" s="56">
        <f t="shared" si="82"/>
        <v>19182000</v>
      </c>
      <c r="J539" s="56">
        <f t="shared" si="74"/>
        <v>0</v>
      </c>
      <c r="K539" s="56">
        <f>K540</f>
        <v>19182000</v>
      </c>
    </row>
    <row r="540" spans="1:11" ht="22.5" x14ac:dyDescent="0.2">
      <c r="A540" s="53" t="s">
        <v>207</v>
      </c>
      <c r="B540" s="54" t="s">
        <v>159</v>
      </c>
      <c r="C540" s="55" t="s">
        <v>439</v>
      </c>
      <c r="D540" s="55" t="s">
        <v>453</v>
      </c>
      <c r="E540" s="55"/>
      <c r="F540" s="56">
        <f>F541</f>
        <v>18091000</v>
      </c>
      <c r="G540" s="56">
        <f t="shared" si="77"/>
        <v>0</v>
      </c>
      <c r="H540" s="56">
        <f t="shared" si="82"/>
        <v>18091000</v>
      </c>
      <c r="I540" s="56">
        <f t="shared" si="82"/>
        <v>19182000</v>
      </c>
      <c r="J540" s="56">
        <f t="shared" si="74"/>
        <v>0</v>
      </c>
      <c r="K540" s="56">
        <f>K541</f>
        <v>19182000</v>
      </c>
    </row>
    <row r="541" spans="1:11" ht="33.75" x14ac:dyDescent="0.2">
      <c r="A541" s="53" t="s">
        <v>282</v>
      </c>
      <c r="B541" s="54" t="s">
        <v>159</v>
      </c>
      <c r="C541" s="55" t="s">
        <v>439</v>
      </c>
      <c r="D541" s="55" t="s">
        <v>453</v>
      </c>
      <c r="E541" s="55" t="s">
        <v>283</v>
      </c>
      <c r="F541" s="56">
        <f>F542</f>
        <v>18091000</v>
      </c>
      <c r="G541" s="56">
        <f t="shared" si="77"/>
        <v>0</v>
      </c>
      <c r="H541" s="56">
        <f t="shared" si="82"/>
        <v>18091000</v>
      </c>
      <c r="I541" s="56">
        <f t="shared" si="82"/>
        <v>19182000</v>
      </c>
      <c r="J541" s="56">
        <f t="shared" si="74"/>
        <v>0</v>
      </c>
      <c r="K541" s="56">
        <f>K542</f>
        <v>19182000</v>
      </c>
    </row>
    <row r="542" spans="1:11" x14ac:dyDescent="0.2">
      <c r="A542" s="57" t="s">
        <v>354</v>
      </c>
      <c r="B542" s="54" t="s">
        <v>159</v>
      </c>
      <c r="C542" s="55" t="s">
        <v>439</v>
      </c>
      <c r="D542" s="55" t="s">
        <v>453</v>
      </c>
      <c r="E542" s="55" t="s">
        <v>355</v>
      </c>
      <c r="F542" s="56">
        <f>F543+F544</f>
        <v>18091000</v>
      </c>
      <c r="G542" s="56">
        <f t="shared" si="77"/>
        <v>0</v>
      </c>
      <c r="H542" s="56">
        <f>H543+H544</f>
        <v>18091000</v>
      </c>
      <c r="I542" s="56">
        <f>I543+I544</f>
        <v>19182000</v>
      </c>
      <c r="J542" s="56">
        <f t="shared" si="74"/>
        <v>0</v>
      </c>
      <c r="K542" s="56">
        <f>K543+K544</f>
        <v>19182000</v>
      </c>
    </row>
    <row r="543" spans="1:11" ht="45" x14ac:dyDescent="0.2">
      <c r="A543" s="53" t="s">
        <v>365</v>
      </c>
      <c r="B543" s="54" t="s">
        <v>159</v>
      </c>
      <c r="C543" s="54" t="s">
        <v>439</v>
      </c>
      <c r="D543" s="54" t="s">
        <v>453</v>
      </c>
      <c r="E543" s="54" t="s">
        <v>366</v>
      </c>
      <c r="F543" s="56">
        <v>17605000</v>
      </c>
      <c r="G543" s="56">
        <f t="shared" si="77"/>
        <v>0</v>
      </c>
      <c r="H543" s="56">
        <v>17605000</v>
      </c>
      <c r="I543" s="56">
        <v>18671000</v>
      </c>
      <c r="J543" s="56">
        <f t="shared" si="74"/>
        <v>0</v>
      </c>
      <c r="K543" s="56">
        <v>18671000</v>
      </c>
    </row>
    <row r="544" spans="1:11" x14ac:dyDescent="0.2">
      <c r="A544" s="53" t="s">
        <v>356</v>
      </c>
      <c r="B544" s="54" t="s">
        <v>159</v>
      </c>
      <c r="C544" s="54" t="s">
        <v>439</v>
      </c>
      <c r="D544" s="54" t="s">
        <v>453</v>
      </c>
      <c r="E544" s="54" t="s">
        <v>357</v>
      </c>
      <c r="F544" s="56">
        <v>486000</v>
      </c>
      <c r="G544" s="56">
        <f t="shared" si="77"/>
        <v>0</v>
      </c>
      <c r="H544" s="56">
        <v>486000</v>
      </c>
      <c r="I544" s="56">
        <v>511000</v>
      </c>
      <c r="J544" s="56">
        <f t="shared" si="74"/>
        <v>0</v>
      </c>
      <c r="K544" s="56">
        <v>511000</v>
      </c>
    </row>
    <row r="545" spans="1:11" x14ac:dyDescent="0.2">
      <c r="A545" s="53" t="s">
        <v>227</v>
      </c>
      <c r="B545" s="54" t="s">
        <v>159</v>
      </c>
      <c r="C545" s="55" t="s">
        <v>439</v>
      </c>
      <c r="D545" s="55" t="s">
        <v>228</v>
      </c>
      <c r="E545" s="54"/>
      <c r="F545" s="56">
        <f>F546</f>
        <v>938400</v>
      </c>
      <c r="G545" s="56">
        <f t="shared" si="77"/>
        <v>0</v>
      </c>
      <c r="H545" s="56">
        <f t="shared" ref="H545:I549" si="83">H546</f>
        <v>938400</v>
      </c>
      <c r="I545" s="56">
        <f t="shared" si="83"/>
        <v>0</v>
      </c>
      <c r="J545" s="56">
        <f t="shared" si="74"/>
        <v>0</v>
      </c>
      <c r="K545" s="56">
        <f>K546</f>
        <v>0</v>
      </c>
    </row>
    <row r="546" spans="1:11" ht="22.5" x14ac:dyDescent="0.2">
      <c r="A546" s="53" t="s">
        <v>454</v>
      </c>
      <c r="B546" s="54" t="s">
        <v>159</v>
      </c>
      <c r="C546" s="55" t="s">
        <v>439</v>
      </c>
      <c r="D546" s="55" t="s">
        <v>455</v>
      </c>
      <c r="E546" s="54"/>
      <c r="F546" s="56">
        <f>F547</f>
        <v>938400</v>
      </c>
      <c r="G546" s="56">
        <f t="shared" si="77"/>
        <v>0</v>
      </c>
      <c r="H546" s="56">
        <f t="shared" si="83"/>
        <v>938400</v>
      </c>
      <c r="I546" s="56">
        <f t="shared" si="83"/>
        <v>0</v>
      </c>
      <c r="J546" s="56">
        <f t="shared" si="74"/>
        <v>0</v>
      </c>
      <c r="K546" s="56">
        <f>K547</f>
        <v>0</v>
      </c>
    </row>
    <row r="547" spans="1:11" x14ac:dyDescent="0.2">
      <c r="A547" s="53" t="s">
        <v>458</v>
      </c>
      <c r="B547" s="54" t="s">
        <v>159</v>
      </c>
      <c r="C547" s="55" t="s">
        <v>439</v>
      </c>
      <c r="D547" s="55" t="s">
        <v>459</v>
      </c>
      <c r="E547" s="54"/>
      <c r="F547" s="56">
        <f>F548</f>
        <v>938400</v>
      </c>
      <c r="G547" s="56">
        <f t="shared" si="77"/>
        <v>0</v>
      </c>
      <c r="H547" s="56">
        <f t="shared" si="83"/>
        <v>938400</v>
      </c>
      <c r="I547" s="56">
        <f t="shared" si="83"/>
        <v>0</v>
      </c>
      <c r="J547" s="56">
        <f t="shared" si="74"/>
        <v>0</v>
      </c>
      <c r="K547" s="56">
        <f>K548</f>
        <v>0</v>
      </c>
    </row>
    <row r="548" spans="1:11" ht="33.75" x14ac:dyDescent="0.2">
      <c r="A548" s="53" t="s">
        <v>282</v>
      </c>
      <c r="B548" s="54" t="s">
        <v>159</v>
      </c>
      <c r="C548" s="55" t="s">
        <v>439</v>
      </c>
      <c r="D548" s="55" t="s">
        <v>459</v>
      </c>
      <c r="E548" s="54" t="s">
        <v>283</v>
      </c>
      <c r="F548" s="56">
        <f>F549</f>
        <v>938400</v>
      </c>
      <c r="G548" s="56">
        <f t="shared" si="77"/>
        <v>0</v>
      </c>
      <c r="H548" s="56">
        <f t="shared" si="83"/>
        <v>938400</v>
      </c>
      <c r="I548" s="56">
        <f t="shared" si="83"/>
        <v>0</v>
      </c>
      <c r="J548" s="56">
        <f t="shared" si="74"/>
        <v>0</v>
      </c>
      <c r="K548" s="56">
        <f>K549</f>
        <v>0</v>
      </c>
    </row>
    <row r="549" spans="1:11" x14ac:dyDescent="0.2">
      <c r="A549" s="57" t="s">
        <v>354</v>
      </c>
      <c r="B549" s="54" t="s">
        <v>159</v>
      </c>
      <c r="C549" s="55" t="s">
        <v>439</v>
      </c>
      <c r="D549" s="55" t="s">
        <v>459</v>
      </c>
      <c r="E549" s="54" t="s">
        <v>355</v>
      </c>
      <c r="F549" s="56">
        <f>F550</f>
        <v>938400</v>
      </c>
      <c r="G549" s="56">
        <f t="shared" si="77"/>
        <v>0</v>
      </c>
      <c r="H549" s="56">
        <f t="shared" si="83"/>
        <v>938400</v>
      </c>
      <c r="I549" s="56">
        <f t="shared" si="83"/>
        <v>0</v>
      </c>
      <c r="J549" s="56">
        <f t="shared" si="74"/>
        <v>0</v>
      </c>
      <c r="K549" s="56">
        <f>K550</f>
        <v>0</v>
      </c>
    </row>
    <row r="550" spans="1:11" x14ac:dyDescent="0.2">
      <c r="A550" s="53" t="s">
        <v>356</v>
      </c>
      <c r="B550" s="54" t="s">
        <v>159</v>
      </c>
      <c r="C550" s="54" t="s">
        <v>439</v>
      </c>
      <c r="D550" s="54" t="s">
        <v>459</v>
      </c>
      <c r="E550" s="54" t="s">
        <v>357</v>
      </c>
      <c r="F550" s="56">
        <v>938400</v>
      </c>
      <c r="G550" s="56">
        <f t="shared" si="77"/>
        <v>0</v>
      </c>
      <c r="H550" s="56">
        <v>938400</v>
      </c>
      <c r="I550" s="56">
        <v>0</v>
      </c>
      <c r="J550" s="56">
        <f t="shared" si="74"/>
        <v>0</v>
      </c>
      <c r="K550" s="56">
        <v>0</v>
      </c>
    </row>
    <row r="551" spans="1:11" x14ac:dyDescent="0.2">
      <c r="A551" s="53" t="s">
        <v>636</v>
      </c>
      <c r="B551" s="54" t="s">
        <v>159</v>
      </c>
      <c r="C551" s="55" t="s">
        <v>439</v>
      </c>
      <c r="D551" s="55" t="s">
        <v>637</v>
      </c>
      <c r="E551" s="54"/>
      <c r="F551" s="56">
        <f>F552</f>
        <v>0</v>
      </c>
      <c r="G551" s="56">
        <f t="shared" si="77"/>
        <v>0</v>
      </c>
      <c r="H551" s="56">
        <f t="shared" ref="H551:I553" si="84">H552</f>
        <v>0</v>
      </c>
      <c r="I551" s="56">
        <f t="shared" si="84"/>
        <v>0</v>
      </c>
      <c r="J551" s="56">
        <f t="shared" si="74"/>
        <v>0</v>
      </c>
      <c r="K551" s="56">
        <f>K552</f>
        <v>0</v>
      </c>
    </row>
    <row r="552" spans="1:11" ht="33.75" x14ac:dyDescent="0.2">
      <c r="A552" s="53" t="s">
        <v>282</v>
      </c>
      <c r="B552" s="54" t="s">
        <v>159</v>
      </c>
      <c r="C552" s="55" t="s">
        <v>439</v>
      </c>
      <c r="D552" s="55" t="s">
        <v>637</v>
      </c>
      <c r="E552" s="54" t="s">
        <v>283</v>
      </c>
      <c r="F552" s="56">
        <f>F553</f>
        <v>0</v>
      </c>
      <c r="G552" s="56">
        <f t="shared" si="77"/>
        <v>0</v>
      </c>
      <c r="H552" s="56">
        <f t="shared" si="84"/>
        <v>0</v>
      </c>
      <c r="I552" s="56">
        <f t="shared" si="84"/>
        <v>0</v>
      </c>
      <c r="J552" s="56">
        <f t="shared" si="74"/>
        <v>0</v>
      </c>
      <c r="K552" s="56">
        <f>K553</f>
        <v>0</v>
      </c>
    </row>
    <row r="553" spans="1:11" x14ac:dyDescent="0.2">
      <c r="A553" s="53" t="s">
        <v>284</v>
      </c>
      <c r="B553" s="54" t="s">
        <v>159</v>
      </c>
      <c r="C553" s="55" t="s">
        <v>439</v>
      </c>
      <c r="D553" s="55" t="s">
        <v>637</v>
      </c>
      <c r="E553" s="54" t="s">
        <v>285</v>
      </c>
      <c r="F553" s="56">
        <f>F554</f>
        <v>0</v>
      </c>
      <c r="G553" s="56">
        <f t="shared" si="77"/>
        <v>0</v>
      </c>
      <c r="H553" s="56">
        <f t="shared" si="84"/>
        <v>0</v>
      </c>
      <c r="I553" s="56">
        <f t="shared" si="84"/>
        <v>0</v>
      </c>
      <c r="J553" s="56">
        <f t="shared" si="74"/>
        <v>0</v>
      </c>
      <c r="K553" s="56">
        <f>K554</f>
        <v>0</v>
      </c>
    </row>
    <row r="554" spans="1:11" x14ac:dyDescent="0.2">
      <c r="A554" s="53" t="s">
        <v>288</v>
      </c>
      <c r="B554" s="54" t="s">
        <v>159</v>
      </c>
      <c r="C554" s="54" t="s">
        <v>439</v>
      </c>
      <c r="D554" s="54" t="s">
        <v>637</v>
      </c>
      <c r="E554" s="54" t="s">
        <v>289</v>
      </c>
      <c r="F554" s="56"/>
      <c r="G554" s="56">
        <f t="shared" si="77"/>
        <v>0</v>
      </c>
      <c r="H554" s="56"/>
      <c r="I554" s="56"/>
      <c r="J554" s="56">
        <f t="shared" ref="J554:J617" si="85">K554-I554</f>
        <v>0</v>
      </c>
      <c r="K554" s="56"/>
    </row>
    <row r="555" spans="1:11" x14ac:dyDescent="0.2">
      <c r="A555" s="53" t="s">
        <v>190</v>
      </c>
      <c r="B555" s="54" t="s">
        <v>159</v>
      </c>
      <c r="C555" s="55" t="s">
        <v>439</v>
      </c>
      <c r="D555" s="55" t="s">
        <v>191</v>
      </c>
      <c r="E555" s="54"/>
      <c r="F555" s="56">
        <f>F556+F560+F565</f>
        <v>1708600</v>
      </c>
      <c r="G555" s="56">
        <f t="shared" si="77"/>
        <v>0</v>
      </c>
      <c r="H555" s="56">
        <f>H556+H560+H565</f>
        <v>1708600</v>
      </c>
      <c r="I555" s="56">
        <f>I556+I560+I565</f>
        <v>0</v>
      </c>
      <c r="J555" s="56">
        <f t="shared" si="85"/>
        <v>0</v>
      </c>
      <c r="K555" s="56">
        <f>K556+K560+K565</f>
        <v>0</v>
      </c>
    </row>
    <row r="556" spans="1:11" ht="33.75" x14ac:dyDescent="0.2">
      <c r="A556" s="53" t="s">
        <v>638</v>
      </c>
      <c r="B556" s="54" t="s">
        <v>159</v>
      </c>
      <c r="C556" s="55" t="s">
        <v>439</v>
      </c>
      <c r="D556" s="55" t="s">
        <v>462</v>
      </c>
      <c r="E556" s="55"/>
      <c r="F556" s="56">
        <f>F557</f>
        <v>165600</v>
      </c>
      <c r="G556" s="56">
        <f t="shared" si="77"/>
        <v>0</v>
      </c>
      <c r="H556" s="56">
        <f t="shared" ref="H556:I558" si="86">H557</f>
        <v>165600</v>
      </c>
      <c r="I556" s="56">
        <f t="shared" si="86"/>
        <v>0</v>
      </c>
      <c r="J556" s="56">
        <f t="shared" si="85"/>
        <v>0</v>
      </c>
      <c r="K556" s="56">
        <f>K557</f>
        <v>0</v>
      </c>
    </row>
    <row r="557" spans="1:11" ht="33.75" x14ac:dyDescent="0.2">
      <c r="A557" s="53" t="s">
        <v>282</v>
      </c>
      <c r="B557" s="54" t="s">
        <v>159</v>
      </c>
      <c r="C557" s="55" t="s">
        <v>439</v>
      </c>
      <c r="D557" s="55" t="s">
        <v>462</v>
      </c>
      <c r="E557" s="54" t="s">
        <v>283</v>
      </c>
      <c r="F557" s="56">
        <f>F558</f>
        <v>165600</v>
      </c>
      <c r="G557" s="56">
        <f t="shared" si="77"/>
        <v>0</v>
      </c>
      <c r="H557" s="56">
        <f t="shared" si="86"/>
        <v>165600</v>
      </c>
      <c r="I557" s="56">
        <f t="shared" si="86"/>
        <v>0</v>
      </c>
      <c r="J557" s="56">
        <f t="shared" si="85"/>
        <v>0</v>
      </c>
      <c r="K557" s="56">
        <f>K558</f>
        <v>0</v>
      </c>
    </row>
    <row r="558" spans="1:11" x14ac:dyDescent="0.2">
      <c r="A558" s="57" t="s">
        <v>354</v>
      </c>
      <c r="B558" s="54" t="s">
        <v>159</v>
      </c>
      <c r="C558" s="55" t="s">
        <v>439</v>
      </c>
      <c r="D558" s="55" t="s">
        <v>462</v>
      </c>
      <c r="E558" s="54" t="s">
        <v>355</v>
      </c>
      <c r="F558" s="56">
        <f>F559</f>
        <v>165600</v>
      </c>
      <c r="G558" s="56">
        <f t="shared" si="77"/>
        <v>0</v>
      </c>
      <c r="H558" s="56">
        <f t="shared" si="86"/>
        <v>165600</v>
      </c>
      <c r="I558" s="56">
        <f t="shared" si="86"/>
        <v>0</v>
      </c>
      <c r="J558" s="56">
        <f t="shared" si="85"/>
        <v>0</v>
      </c>
      <c r="K558" s="56">
        <f>K559</f>
        <v>0</v>
      </c>
    </row>
    <row r="559" spans="1:11" x14ac:dyDescent="0.2">
      <c r="A559" s="53" t="s">
        <v>356</v>
      </c>
      <c r="B559" s="54" t="s">
        <v>159</v>
      </c>
      <c r="C559" s="54" t="s">
        <v>439</v>
      </c>
      <c r="D559" s="54" t="s">
        <v>462</v>
      </c>
      <c r="E559" s="54" t="s">
        <v>357</v>
      </c>
      <c r="F559" s="56">
        <v>165600</v>
      </c>
      <c r="G559" s="56">
        <f t="shared" si="77"/>
        <v>0</v>
      </c>
      <c r="H559" s="56">
        <v>165600</v>
      </c>
      <c r="I559" s="56">
        <v>0</v>
      </c>
      <c r="J559" s="56">
        <f t="shared" si="85"/>
        <v>0</v>
      </c>
      <c r="K559" s="56">
        <v>0</v>
      </c>
    </row>
    <row r="560" spans="1:11" ht="45" x14ac:dyDescent="0.2">
      <c r="A560" s="53" t="s">
        <v>201</v>
      </c>
      <c r="B560" s="54" t="s">
        <v>159</v>
      </c>
      <c r="C560" s="55" t="s">
        <v>439</v>
      </c>
      <c r="D560" s="55" t="s">
        <v>202</v>
      </c>
      <c r="E560" s="55"/>
      <c r="F560" s="56">
        <f>F561</f>
        <v>700000</v>
      </c>
      <c r="G560" s="56">
        <f t="shared" si="77"/>
        <v>0</v>
      </c>
      <c r="H560" s="56">
        <f t="shared" ref="H560:I563" si="87">H561</f>
        <v>700000</v>
      </c>
      <c r="I560" s="56">
        <f t="shared" si="87"/>
        <v>0</v>
      </c>
      <c r="J560" s="56">
        <f t="shared" si="85"/>
        <v>0</v>
      </c>
      <c r="K560" s="56">
        <f>K561</f>
        <v>0</v>
      </c>
    </row>
    <row r="561" spans="1:11" ht="33.75" x14ac:dyDescent="0.2">
      <c r="A561" s="53" t="s">
        <v>203</v>
      </c>
      <c r="B561" s="54" t="s">
        <v>159</v>
      </c>
      <c r="C561" s="55" t="s">
        <v>439</v>
      </c>
      <c r="D561" s="55" t="s">
        <v>204</v>
      </c>
      <c r="E561" s="55"/>
      <c r="F561" s="56">
        <f>F562</f>
        <v>700000</v>
      </c>
      <c r="G561" s="56">
        <f t="shared" si="77"/>
        <v>0</v>
      </c>
      <c r="H561" s="56">
        <f t="shared" si="87"/>
        <v>700000</v>
      </c>
      <c r="I561" s="56">
        <f t="shared" si="87"/>
        <v>0</v>
      </c>
      <c r="J561" s="56">
        <f t="shared" si="85"/>
        <v>0</v>
      </c>
      <c r="K561" s="56">
        <f>K562</f>
        <v>0</v>
      </c>
    </row>
    <row r="562" spans="1:11" ht="33.75" x14ac:dyDescent="0.2">
      <c r="A562" s="53" t="s">
        <v>282</v>
      </c>
      <c r="B562" s="54" t="s">
        <v>159</v>
      </c>
      <c r="C562" s="55" t="s">
        <v>439</v>
      </c>
      <c r="D562" s="55" t="s">
        <v>204</v>
      </c>
      <c r="E562" s="54" t="s">
        <v>283</v>
      </c>
      <c r="F562" s="56">
        <f>F563</f>
        <v>700000</v>
      </c>
      <c r="G562" s="56">
        <f t="shared" si="77"/>
        <v>0</v>
      </c>
      <c r="H562" s="56">
        <f t="shared" si="87"/>
        <v>700000</v>
      </c>
      <c r="I562" s="56">
        <f t="shared" si="87"/>
        <v>0</v>
      </c>
      <c r="J562" s="56">
        <f t="shared" si="85"/>
        <v>0</v>
      </c>
      <c r="K562" s="56">
        <f>K563</f>
        <v>0</v>
      </c>
    </row>
    <row r="563" spans="1:11" x14ac:dyDescent="0.2">
      <c r="A563" s="57" t="s">
        <v>354</v>
      </c>
      <c r="B563" s="54" t="s">
        <v>159</v>
      </c>
      <c r="C563" s="55" t="s">
        <v>439</v>
      </c>
      <c r="D563" s="55" t="s">
        <v>204</v>
      </c>
      <c r="E563" s="54" t="s">
        <v>355</v>
      </c>
      <c r="F563" s="56">
        <f>F564</f>
        <v>700000</v>
      </c>
      <c r="G563" s="56">
        <f t="shared" si="77"/>
        <v>0</v>
      </c>
      <c r="H563" s="56">
        <f t="shared" si="87"/>
        <v>700000</v>
      </c>
      <c r="I563" s="56">
        <f t="shared" si="87"/>
        <v>0</v>
      </c>
      <c r="J563" s="56">
        <f t="shared" si="85"/>
        <v>0</v>
      </c>
      <c r="K563" s="56">
        <f>K564</f>
        <v>0</v>
      </c>
    </row>
    <row r="564" spans="1:11" x14ac:dyDescent="0.2">
      <c r="A564" s="53" t="s">
        <v>356</v>
      </c>
      <c r="B564" s="54" t="s">
        <v>159</v>
      </c>
      <c r="C564" s="54" t="s">
        <v>439</v>
      </c>
      <c r="D564" s="54" t="s">
        <v>204</v>
      </c>
      <c r="E564" s="54" t="s">
        <v>357</v>
      </c>
      <c r="F564" s="56">
        <v>700000</v>
      </c>
      <c r="G564" s="56">
        <f t="shared" si="77"/>
        <v>0</v>
      </c>
      <c r="H564" s="56">
        <v>700000</v>
      </c>
      <c r="I564" s="56">
        <v>0</v>
      </c>
      <c r="J564" s="56">
        <f t="shared" si="85"/>
        <v>0</v>
      </c>
      <c r="K564" s="56">
        <v>0</v>
      </c>
    </row>
    <row r="565" spans="1:11" ht="33.75" x14ac:dyDescent="0.2">
      <c r="A565" s="53" t="s">
        <v>205</v>
      </c>
      <c r="B565" s="54" t="s">
        <v>159</v>
      </c>
      <c r="C565" s="55" t="s">
        <v>439</v>
      </c>
      <c r="D565" s="55" t="s">
        <v>206</v>
      </c>
      <c r="E565" s="54"/>
      <c r="F565" s="56">
        <f>F566</f>
        <v>843000</v>
      </c>
      <c r="G565" s="56">
        <f t="shared" si="77"/>
        <v>0</v>
      </c>
      <c r="H565" s="56">
        <f>H566</f>
        <v>843000</v>
      </c>
      <c r="I565" s="56">
        <f>I566</f>
        <v>0</v>
      </c>
      <c r="J565" s="56">
        <f t="shared" si="85"/>
        <v>0</v>
      </c>
      <c r="K565" s="56">
        <f>K566</f>
        <v>0</v>
      </c>
    </row>
    <row r="566" spans="1:11" ht="33.75" x14ac:dyDescent="0.2">
      <c r="A566" s="53" t="s">
        <v>282</v>
      </c>
      <c r="B566" s="54" t="s">
        <v>159</v>
      </c>
      <c r="C566" s="55" t="s">
        <v>439</v>
      </c>
      <c r="D566" s="55" t="s">
        <v>206</v>
      </c>
      <c r="E566" s="54" t="s">
        <v>283</v>
      </c>
      <c r="F566" s="56">
        <v>843000</v>
      </c>
      <c r="G566" s="56">
        <f t="shared" si="77"/>
        <v>0</v>
      </c>
      <c r="H566" s="56">
        <v>843000</v>
      </c>
      <c r="I566" s="56">
        <v>0</v>
      </c>
      <c r="J566" s="56">
        <f t="shared" si="85"/>
        <v>0</v>
      </c>
      <c r="K566" s="56">
        <v>0</v>
      </c>
    </row>
    <row r="567" spans="1:11" x14ac:dyDescent="0.2">
      <c r="A567" s="57" t="s">
        <v>354</v>
      </c>
      <c r="B567" s="54" t="s">
        <v>159</v>
      </c>
      <c r="C567" s="55" t="s">
        <v>439</v>
      </c>
      <c r="D567" s="55" t="s">
        <v>206</v>
      </c>
      <c r="E567" s="54" t="s">
        <v>355</v>
      </c>
      <c r="F567" s="56">
        <f>F568</f>
        <v>759000</v>
      </c>
      <c r="G567" s="56">
        <f t="shared" si="77"/>
        <v>0</v>
      </c>
      <c r="H567" s="56">
        <f>H568</f>
        <v>759000</v>
      </c>
      <c r="I567" s="56">
        <f>I568</f>
        <v>0</v>
      </c>
      <c r="J567" s="56">
        <f t="shared" si="85"/>
        <v>0</v>
      </c>
      <c r="K567" s="56">
        <f>K568</f>
        <v>0</v>
      </c>
    </row>
    <row r="568" spans="1:11" x14ac:dyDescent="0.2">
      <c r="A568" s="53" t="s">
        <v>356</v>
      </c>
      <c r="B568" s="54" t="s">
        <v>159</v>
      </c>
      <c r="C568" s="54" t="s">
        <v>439</v>
      </c>
      <c r="D568" s="54" t="s">
        <v>206</v>
      </c>
      <c r="E568" s="54" t="s">
        <v>357</v>
      </c>
      <c r="F568" s="56">
        <v>759000</v>
      </c>
      <c r="G568" s="56">
        <f t="shared" ref="G568:G631" si="88">H568-F568</f>
        <v>0</v>
      </c>
      <c r="H568" s="56">
        <v>759000</v>
      </c>
      <c r="I568" s="56">
        <v>0</v>
      </c>
      <c r="J568" s="56">
        <f t="shared" si="85"/>
        <v>0</v>
      </c>
      <c r="K568" s="56">
        <v>0</v>
      </c>
    </row>
    <row r="569" spans="1:11" x14ac:dyDescent="0.2">
      <c r="A569" s="53" t="s">
        <v>284</v>
      </c>
      <c r="B569" s="54" t="s">
        <v>159</v>
      </c>
      <c r="C569" s="55" t="s">
        <v>439</v>
      </c>
      <c r="D569" s="55" t="s">
        <v>206</v>
      </c>
      <c r="E569" s="54" t="s">
        <v>285</v>
      </c>
      <c r="F569" s="56">
        <f>F570</f>
        <v>84000</v>
      </c>
      <c r="G569" s="56">
        <f t="shared" si="88"/>
        <v>0</v>
      </c>
      <c r="H569" s="56">
        <f>H570</f>
        <v>84000</v>
      </c>
      <c r="I569" s="56">
        <f>I570</f>
        <v>0</v>
      </c>
      <c r="J569" s="56">
        <f t="shared" si="85"/>
        <v>0</v>
      </c>
      <c r="K569" s="56">
        <f>K570</f>
        <v>0</v>
      </c>
    </row>
    <row r="570" spans="1:11" x14ac:dyDescent="0.2">
      <c r="A570" s="53" t="s">
        <v>288</v>
      </c>
      <c r="B570" s="54" t="s">
        <v>159</v>
      </c>
      <c r="C570" s="54" t="s">
        <v>439</v>
      </c>
      <c r="D570" s="54" t="s">
        <v>206</v>
      </c>
      <c r="E570" s="54" t="s">
        <v>289</v>
      </c>
      <c r="F570" s="56">
        <v>84000</v>
      </c>
      <c r="G570" s="56">
        <f t="shared" si="88"/>
        <v>0</v>
      </c>
      <c r="H570" s="56">
        <v>84000</v>
      </c>
      <c r="I570" s="56">
        <v>0</v>
      </c>
      <c r="J570" s="56">
        <f t="shared" si="85"/>
        <v>0</v>
      </c>
      <c r="K570" s="56">
        <v>0</v>
      </c>
    </row>
    <row r="571" spans="1:11" x14ac:dyDescent="0.2">
      <c r="A571" s="53" t="s">
        <v>463</v>
      </c>
      <c r="B571" s="54" t="s">
        <v>159</v>
      </c>
      <c r="C571" s="55" t="s">
        <v>464</v>
      </c>
      <c r="D571" s="55"/>
      <c r="E571" s="55"/>
      <c r="F571" s="56">
        <f>F572+F582</f>
        <v>21621900</v>
      </c>
      <c r="G571" s="56">
        <f t="shared" si="88"/>
        <v>0</v>
      </c>
      <c r="H571" s="56">
        <f>H572+H582</f>
        <v>21621900</v>
      </c>
      <c r="I571" s="56">
        <f>I572+I582</f>
        <v>21968900</v>
      </c>
      <c r="J571" s="56">
        <f t="shared" si="85"/>
        <v>0</v>
      </c>
      <c r="K571" s="56">
        <f>K572+K582</f>
        <v>21968900</v>
      </c>
    </row>
    <row r="572" spans="1:11" ht="33.75" x14ac:dyDescent="0.2">
      <c r="A572" s="53" t="s">
        <v>138</v>
      </c>
      <c r="B572" s="54" t="s">
        <v>159</v>
      </c>
      <c r="C572" s="55" t="s">
        <v>464</v>
      </c>
      <c r="D572" s="55" t="s">
        <v>139</v>
      </c>
      <c r="E572" s="54"/>
      <c r="F572" s="56">
        <f>F573</f>
        <v>21532900</v>
      </c>
      <c r="G572" s="56">
        <f t="shared" si="88"/>
        <v>0</v>
      </c>
      <c r="H572" s="56">
        <f>H573</f>
        <v>21532900</v>
      </c>
      <c r="I572" s="56">
        <f>I573</f>
        <v>21968900</v>
      </c>
      <c r="J572" s="56">
        <f t="shared" si="85"/>
        <v>0</v>
      </c>
      <c r="K572" s="56">
        <f>K573</f>
        <v>21968900</v>
      </c>
    </row>
    <row r="573" spans="1:11" x14ac:dyDescent="0.2">
      <c r="A573" s="53" t="s">
        <v>150</v>
      </c>
      <c r="B573" s="54" t="s">
        <v>159</v>
      </c>
      <c r="C573" s="55" t="s">
        <v>464</v>
      </c>
      <c r="D573" s="55" t="s">
        <v>151</v>
      </c>
      <c r="E573" s="54"/>
      <c r="F573" s="56">
        <f>F574+F578</f>
        <v>21532900</v>
      </c>
      <c r="G573" s="56">
        <f t="shared" si="88"/>
        <v>0</v>
      </c>
      <c r="H573" s="56">
        <f>H574+H578</f>
        <v>21532900</v>
      </c>
      <c r="I573" s="56">
        <f>I574+I578</f>
        <v>21968900</v>
      </c>
      <c r="J573" s="56">
        <f t="shared" si="85"/>
        <v>0</v>
      </c>
      <c r="K573" s="56">
        <f>K574+K578</f>
        <v>21968900</v>
      </c>
    </row>
    <row r="574" spans="1:11" ht="56.25" x14ac:dyDescent="0.2">
      <c r="A574" s="53" t="s">
        <v>142</v>
      </c>
      <c r="B574" s="54" t="s">
        <v>159</v>
      </c>
      <c r="C574" s="55" t="s">
        <v>464</v>
      </c>
      <c r="D574" s="55" t="s">
        <v>151</v>
      </c>
      <c r="E574" s="54" t="s">
        <v>143</v>
      </c>
      <c r="F574" s="56">
        <f>F575</f>
        <v>18965900</v>
      </c>
      <c r="G574" s="56">
        <f t="shared" si="88"/>
        <v>0</v>
      </c>
      <c r="H574" s="56">
        <f>H575</f>
        <v>18965900</v>
      </c>
      <c r="I574" s="56">
        <f>I575</f>
        <v>18959200</v>
      </c>
      <c r="J574" s="56">
        <f t="shared" si="85"/>
        <v>0</v>
      </c>
      <c r="K574" s="56">
        <f>K575</f>
        <v>18959200</v>
      </c>
    </row>
    <row r="575" spans="1:11" ht="22.5" x14ac:dyDescent="0.2">
      <c r="A575" s="53" t="s">
        <v>144</v>
      </c>
      <c r="B575" s="54" t="s">
        <v>159</v>
      </c>
      <c r="C575" s="55" t="s">
        <v>464</v>
      </c>
      <c r="D575" s="55" t="s">
        <v>151</v>
      </c>
      <c r="E575" s="54" t="s">
        <v>145</v>
      </c>
      <c r="F575" s="56">
        <f>F576+F577</f>
        <v>18965900</v>
      </c>
      <c r="G575" s="56">
        <f t="shared" si="88"/>
        <v>0</v>
      </c>
      <c r="H575" s="56">
        <f>H576+H577</f>
        <v>18965900</v>
      </c>
      <c r="I575" s="56">
        <f>I576+I577</f>
        <v>18959200</v>
      </c>
      <c r="J575" s="56">
        <f t="shared" si="85"/>
        <v>0</v>
      </c>
      <c r="K575" s="56">
        <f>K576+K577</f>
        <v>18959200</v>
      </c>
    </row>
    <row r="576" spans="1:11" x14ac:dyDescent="0.2">
      <c r="A576" s="53" t="s">
        <v>146</v>
      </c>
      <c r="B576" s="54" t="s">
        <v>159</v>
      </c>
      <c r="C576" s="54" t="s">
        <v>464</v>
      </c>
      <c r="D576" s="54" t="s">
        <v>151</v>
      </c>
      <c r="E576" s="54" t="s">
        <v>147</v>
      </c>
      <c r="F576" s="56">
        <v>18501200</v>
      </c>
      <c r="G576" s="56">
        <f t="shared" si="88"/>
        <v>0</v>
      </c>
      <c r="H576" s="56">
        <v>18501200</v>
      </c>
      <c r="I576" s="56">
        <v>18501200</v>
      </c>
      <c r="J576" s="56">
        <f t="shared" si="85"/>
        <v>0</v>
      </c>
      <c r="K576" s="56">
        <v>18501200</v>
      </c>
    </row>
    <row r="577" spans="1:11" ht="22.5" x14ac:dyDescent="0.2">
      <c r="A577" s="53" t="s">
        <v>152</v>
      </c>
      <c r="B577" s="54" t="s">
        <v>159</v>
      </c>
      <c r="C577" s="54" t="s">
        <v>464</v>
      </c>
      <c r="D577" s="54" t="s">
        <v>151</v>
      </c>
      <c r="E577" s="54" t="s">
        <v>153</v>
      </c>
      <c r="F577" s="56">
        <v>464700</v>
      </c>
      <c r="G577" s="56">
        <f t="shared" si="88"/>
        <v>0</v>
      </c>
      <c r="H577" s="56">
        <v>464700</v>
      </c>
      <c r="I577" s="56">
        <v>458000</v>
      </c>
      <c r="J577" s="56">
        <f t="shared" si="85"/>
        <v>0</v>
      </c>
      <c r="K577" s="56">
        <v>458000</v>
      </c>
    </row>
    <row r="578" spans="1:11" ht="22.5" x14ac:dyDescent="0.2">
      <c r="A578" s="53" t="s">
        <v>154</v>
      </c>
      <c r="B578" s="54" t="s">
        <v>159</v>
      </c>
      <c r="C578" s="55" t="s">
        <v>464</v>
      </c>
      <c r="D578" s="55" t="s">
        <v>151</v>
      </c>
      <c r="E578" s="54" t="s">
        <v>155</v>
      </c>
      <c r="F578" s="56">
        <f>F579</f>
        <v>2567000</v>
      </c>
      <c r="G578" s="56">
        <f t="shared" si="88"/>
        <v>0</v>
      </c>
      <c r="H578" s="56">
        <f>H579</f>
        <v>2567000</v>
      </c>
      <c r="I578" s="56">
        <f>I579</f>
        <v>3009700</v>
      </c>
      <c r="J578" s="56">
        <f t="shared" si="85"/>
        <v>0</v>
      </c>
      <c r="K578" s="56">
        <f>K579</f>
        <v>3009700</v>
      </c>
    </row>
    <row r="579" spans="1:11" ht="22.5" x14ac:dyDescent="0.2">
      <c r="A579" s="53" t="s">
        <v>156</v>
      </c>
      <c r="B579" s="54" t="s">
        <v>159</v>
      </c>
      <c r="C579" s="55" t="s">
        <v>464</v>
      </c>
      <c r="D579" s="55" t="s">
        <v>151</v>
      </c>
      <c r="E579" s="54" t="s">
        <v>157</v>
      </c>
      <c r="F579" s="56">
        <f>F580+F581</f>
        <v>2567000</v>
      </c>
      <c r="G579" s="56">
        <f t="shared" si="88"/>
        <v>0</v>
      </c>
      <c r="H579" s="56">
        <f>H580+H581</f>
        <v>2567000</v>
      </c>
      <c r="I579" s="56">
        <f>I580+I581</f>
        <v>3009700</v>
      </c>
      <c r="J579" s="56">
        <f t="shared" si="85"/>
        <v>0</v>
      </c>
      <c r="K579" s="56">
        <f>K580+K581</f>
        <v>3009700</v>
      </c>
    </row>
    <row r="580" spans="1:11" ht="22.5" x14ac:dyDescent="0.2">
      <c r="A580" s="53" t="s">
        <v>158</v>
      </c>
      <c r="B580" s="54" t="s">
        <v>159</v>
      </c>
      <c r="C580" s="54" t="s">
        <v>464</v>
      </c>
      <c r="D580" s="54" t="s">
        <v>151</v>
      </c>
      <c r="E580" s="54" t="s">
        <v>159</v>
      </c>
      <c r="F580" s="56">
        <v>873500</v>
      </c>
      <c r="G580" s="56">
        <f t="shared" si="88"/>
        <v>0</v>
      </c>
      <c r="H580" s="56">
        <v>873500</v>
      </c>
      <c r="I580" s="56">
        <v>878800</v>
      </c>
      <c r="J580" s="56">
        <f t="shared" si="85"/>
        <v>0</v>
      </c>
      <c r="K580" s="56">
        <v>878800</v>
      </c>
    </row>
    <row r="581" spans="1:11" ht="22.5" x14ac:dyDescent="0.2">
      <c r="A581" s="53" t="s">
        <v>160</v>
      </c>
      <c r="B581" s="54" t="s">
        <v>159</v>
      </c>
      <c r="C581" s="54" t="s">
        <v>464</v>
      </c>
      <c r="D581" s="54" t="s">
        <v>151</v>
      </c>
      <c r="E581" s="54" t="s">
        <v>161</v>
      </c>
      <c r="F581" s="56">
        <v>1693500</v>
      </c>
      <c r="G581" s="56">
        <f t="shared" si="88"/>
        <v>0</v>
      </c>
      <c r="H581" s="56">
        <v>1693500</v>
      </c>
      <c r="I581" s="56">
        <v>2130900</v>
      </c>
      <c r="J581" s="56">
        <f t="shared" si="85"/>
        <v>0</v>
      </c>
      <c r="K581" s="56">
        <v>2130900</v>
      </c>
    </row>
    <row r="582" spans="1:11" x14ac:dyDescent="0.2">
      <c r="A582" s="53" t="s">
        <v>190</v>
      </c>
      <c r="B582" s="54" t="s">
        <v>159</v>
      </c>
      <c r="C582" s="55" t="s">
        <v>464</v>
      </c>
      <c r="D582" s="55" t="s">
        <v>191</v>
      </c>
      <c r="E582" s="54"/>
      <c r="F582" s="56">
        <f>F583</f>
        <v>89000</v>
      </c>
      <c r="G582" s="56">
        <f t="shared" si="88"/>
        <v>0</v>
      </c>
      <c r="H582" s="56">
        <f t="shared" ref="H582:I585" si="89">H583</f>
        <v>89000</v>
      </c>
      <c r="I582" s="56">
        <f t="shared" si="89"/>
        <v>0</v>
      </c>
      <c r="J582" s="56">
        <f t="shared" si="85"/>
        <v>0</v>
      </c>
      <c r="K582" s="56">
        <f>K583</f>
        <v>0</v>
      </c>
    </row>
    <row r="583" spans="1:11" ht="33.75" x14ac:dyDescent="0.2">
      <c r="A583" s="53" t="s">
        <v>205</v>
      </c>
      <c r="B583" s="54" t="s">
        <v>159</v>
      </c>
      <c r="C583" s="55" t="s">
        <v>464</v>
      </c>
      <c r="D583" s="55" t="s">
        <v>206</v>
      </c>
      <c r="E583" s="55"/>
      <c r="F583" s="56">
        <f>F584</f>
        <v>89000</v>
      </c>
      <c r="G583" s="56">
        <f t="shared" si="88"/>
        <v>0</v>
      </c>
      <c r="H583" s="56">
        <f t="shared" si="89"/>
        <v>89000</v>
      </c>
      <c r="I583" s="56">
        <f t="shared" si="89"/>
        <v>0</v>
      </c>
      <c r="J583" s="56">
        <f t="shared" si="85"/>
        <v>0</v>
      </c>
      <c r="K583" s="56">
        <f>K584</f>
        <v>0</v>
      </c>
    </row>
    <row r="584" spans="1:11" ht="22.5" x14ac:dyDescent="0.2">
      <c r="A584" s="53" t="s">
        <v>154</v>
      </c>
      <c r="B584" s="54" t="s">
        <v>159</v>
      </c>
      <c r="C584" s="55" t="s">
        <v>464</v>
      </c>
      <c r="D584" s="55" t="s">
        <v>206</v>
      </c>
      <c r="E584" s="55" t="s">
        <v>155</v>
      </c>
      <c r="F584" s="56">
        <f>F585</f>
        <v>89000</v>
      </c>
      <c r="G584" s="56">
        <f t="shared" si="88"/>
        <v>0</v>
      </c>
      <c r="H584" s="56">
        <f t="shared" si="89"/>
        <v>89000</v>
      </c>
      <c r="I584" s="56">
        <f t="shared" si="89"/>
        <v>0</v>
      </c>
      <c r="J584" s="56">
        <f t="shared" si="85"/>
        <v>0</v>
      </c>
      <c r="K584" s="56">
        <f>K585</f>
        <v>0</v>
      </c>
    </row>
    <row r="585" spans="1:11" ht="22.5" x14ac:dyDescent="0.2">
      <c r="A585" s="53" t="s">
        <v>156</v>
      </c>
      <c r="B585" s="54" t="s">
        <v>159</v>
      </c>
      <c r="C585" s="55" t="s">
        <v>464</v>
      </c>
      <c r="D585" s="55" t="s">
        <v>206</v>
      </c>
      <c r="E585" s="55" t="s">
        <v>157</v>
      </c>
      <c r="F585" s="56">
        <f>F586</f>
        <v>89000</v>
      </c>
      <c r="G585" s="56">
        <f t="shared" si="88"/>
        <v>0</v>
      </c>
      <c r="H585" s="56">
        <f t="shared" si="89"/>
        <v>89000</v>
      </c>
      <c r="I585" s="56">
        <f t="shared" si="89"/>
        <v>0</v>
      </c>
      <c r="J585" s="56">
        <f t="shared" si="85"/>
        <v>0</v>
      </c>
      <c r="K585" s="56">
        <f>K586</f>
        <v>0</v>
      </c>
    </row>
    <row r="586" spans="1:11" ht="22.5" x14ac:dyDescent="0.2">
      <c r="A586" s="53" t="s">
        <v>160</v>
      </c>
      <c r="B586" s="54" t="s">
        <v>159</v>
      </c>
      <c r="C586" s="54" t="s">
        <v>464</v>
      </c>
      <c r="D586" s="54" t="s">
        <v>206</v>
      </c>
      <c r="E586" s="54" t="s">
        <v>161</v>
      </c>
      <c r="F586" s="56">
        <v>89000</v>
      </c>
      <c r="G586" s="56">
        <f t="shared" si="88"/>
        <v>0</v>
      </c>
      <c r="H586" s="56">
        <v>89000</v>
      </c>
      <c r="I586" s="56">
        <v>0</v>
      </c>
      <c r="J586" s="56">
        <f t="shared" si="85"/>
        <v>0</v>
      </c>
      <c r="K586" s="56">
        <v>0</v>
      </c>
    </row>
    <row r="587" spans="1:11" ht="22.5" x14ac:dyDescent="0.2">
      <c r="A587" s="46" t="s">
        <v>465</v>
      </c>
      <c r="B587" s="47" t="s">
        <v>466</v>
      </c>
      <c r="C587" s="47"/>
      <c r="D587" s="47" t="s">
        <v>133</v>
      </c>
      <c r="E587" s="47" t="s">
        <v>133</v>
      </c>
      <c r="F587" s="48">
        <f>F588+F596+F707</f>
        <v>449568600</v>
      </c>
      <c r="G587" s="48">
        <f t="shared" si="88"/>
        <v>0</v>
      </c>
      <c r="H587" s="48">
        <f>H588+H596+H707</f>
        <v>449568600</v>
      </c>
      <c r="I587" s="48">
        <f>I588+I596+I707</f>
        <v>473221600</v>
      </c>
      <c r="J587" s="48">
        <f t="shared" si="85"/>
        <v>0</v>
      </c>
      <c r="K587" s="48">
        <f>K588+K596+K707</f>
        <v>473221600</v>
      </c>
    </row>
    <row r="588" spans="1:11" x14ac:dyDescent="0.2">
      <c r="A588" s="53" t="s">
        <v>134</v>
      </c>
      <c r="B588" s="54" t="s">
        <v>466</v>
      </c>
      <c r="C588" s="55" t="s">
        <v>135</v>
      </c>
      <c r="D588" s="55"/>
      <c r="E588" s="55"/>
      <c r="F588" s="56">
        <f t="shared" ref="F588:F594" si="90">F589</f>
        <v>70000</v>
      </c>
      <c r="G588" s="56">
        <f t="shared" si="88"/>
        <v>0</v>
      </c>
      <c r="H588" s="56">
        <f t="shared" ref="H588:I594" si="91">H589</f>
        <v>70000</v>
      </c>
      <c r="I588" s="56">
        <f t="shared" si="91"/>
        <v>70000</v>
      </c>
      <c r="J588" s="56">
        <f t="shared" si="85"/>
        <v>0</v>
      </c>
      <c r="K588" s="56">
        <f t="shared" ref="K588:K594" si="92">K589</f>
        <v>70000</v>
      </c>
    </row>
    <row r="589" spans="1:11" x14ac:dyDescent="0.2">
      <c r="A589" s="53" t="s">
        <v>182</v>
      </c>
      <c r="B589" s="54" t="s">
        <v>466</v>
      </c>
      <c r="C589" s="55" t="s">
        <v>183</v>
      </c>
      <c r="D589" s="55"/>
      <c r="E589" s="55"/>
      <c r="F589" s="56">
        <f t="shared" si="90"/>
        <v>70000</v>
      </c>
      <c r="G589" s="56">
        <f t="shared" si="88"/>
        <v>0</v>
      </c>
      <c r="H589" s="56">
        <f t="shared" si="91"/>
        <v>70000</v>
      </c>
      <c r="I589" s="56">
        <f t="shared" si="91"/>
        <v>70000</v>
      </c>
      <c r="J589" s="56">
        <f t="shared" si="85"/>
        <v>0</v>
      </c>
      <c r="K589" s="56">
        <f t="shared" si="92"/>
        <v>70000</v>
      </c>
    </row>
    <row r="590" spans="1:11" ht="22.5" x14ac:dyDescent="0.2">
      <c r="A590" s="53" t="s">
        <v>184</v>
      </c>
      <c r="B590" s="54" t="s">
        <v>466</v>
      </c>
      <c r="C590" s="55" t="s">
        <v>183</v>
      </c>
      <c r="D590" s="55" t="s">
        <v>185</v>
      </c>
      <c r="E590" s="54"/>
      <c r="F590" s="56">
        <f t="shared" si="90"/>
        <v>70000</v>
      </c>
      <c r="G590" s="56">
        <f t="shared" si="88"/>
        <v>0</v>
      </c>
      <c r="H590" s="56">
        <f t="shared" si="91"/>
        <v>70000</v>
      </c>
      <c r="I590" s="56">
        <f t="shared" si="91"/>
        <v>70000</v>
      </c>
      <c r="J590" s="56">
        <f t="shared" si="85"/>
        <v>0</v>
      </c>
      <c r="K590" s="56">
        <f t="shared" si="92"/>
        <v>70000</v>
      </c>
    </row>
    <row r="591" spans="1:11" x14ac:dyDescent="0.2">
      <c r="A591" s="53" t="s">
        <v>186</v>
      </c>
      <c r="B591" s="54" t="s">
        <v>466</v>
      </c>
      <c r="C591" s="55" t="s">
        <v>183</v>
      </c>
      <c r="D591" s="55" t="s">
        <v>187</v>
      </c>
      <c r="E591" s="54"/>
      <c r="F591" s="56">
        <f t="shared" si="90"/>
        <v>70000</v>
      </c>
      <c r="G591" s="56">
        <f t="shared" si="88"/>
        <v>0</v>
      </c>
      <c r="H591" s="56">
        <f t="shared" si="91"/>
        <v>70000</v>
      </c>
      <c r="I591" s="56">
        <f t="shared" si="91"/>
        <v>70000</v>
      </c>
      <c r="J591" s="56">
        <f t="shared" si="85"/>
        <v>0</v>
      </c>
      <c r="K591" s="56">
        <f t="shared" si="92"/>
        <v>70000</v>
      </c>
    </row>
    <row r="592" spans="1:11" x14ac:dyDescent="0.2">
      <c r="A592" s="53" t="s">
        <v>188</v>
      </c>
      <c r="B592" s="54" t="s">
        <v>466</v>
      </c>
      <c r="C592" s="55" t="s">
        <v>183</v>
      </c>
      <c r="D592" s="55" t="s">
        <v>189</v>
      </c>
      <c r="E592" s="54"/>
      <c r="F592" s="56">
        <f t="shared" si="90"/>
        <v>70000</v>
      </c>
      <c r="G592" s="56">
        <f t="shared" si="88"/>
        <v>0</v>
      </c>
      <c r="H592" s="56">
        <f t="shared" si="91"/>
        <v>70000</v>
      </c>
      <c r="I592" s="56">
        <f t="shared" si="91"/>
        <v>70000</v>
      </c>
      <c r="J592" s="56">
        <f t="shared" si="85"/>
        <v>0</v>
      </c>
      <c r="K592" s="56">
        <f t="shared" si="92"/>
        <v>70000</v>
      </c>
    </row>
    <row r="593" spans="1:11" ht="22.5" x14ac:dyDescent="0.2">
      <c r="A593" s="53" t="s">
        <v>154</v>
      </c>
      <c r="B593" s="54" t="s">
        <v>466</v>
      </c>
      <c r="C593" s="55" t="s">
        <v>183</v>
      </c>
      <c r="D593" s="55" t="s">
        <v>189</v>
      </c>
      <c r="E593" s="54" t="s">
        <v>155</v>
      </c>
      <c r="F593" s="56">
        <f t="shared" si="90"/>
        <v>70000</v>
      </c>
      <c r="G593" s="56">
        <f t="shared" si="88"/>
        <v>0</v>
      </c>
      <c r="H593" s="56">
        <f t="shared" si="91"/>
        <v>70000</v>
      </c>
      <c r="I593" s="56">
        <f t="shared" si="91"/>
        <v>70000</v>
      </c>
      <c r="J593" s="56">
        <f t="shared" si="85"/>
        <v>0</v>
      </c>
      <c r="K593" s="56">
        <f t="shared" si="92"/>
        <v>70000</v>
      </c>
    </row>
    <row r="594" spans="1:11" ht="22.5" x14ac:dyDescent="0.2">
      <c r="A594" s="53" t="s">
        <v>156</v>
      </c>
      <c r="B594" s="54" t="s">
        <v>466</v>
      </c>
      <c r="C594" s="55" t="s">
        <v>183</v>
      </c>
      <c r="D594" s="55" t="s">
        <v>189</v>
      </c>
      <c r="E594" s="54" t="s">
        <v>157</v>
      </c>
      <c r="F594" s="56">
        <f t="shared" si="90"/>
        <v>70000</v>
      </c>
      <c r="G594" s="56">
        <f t="shared" si="88"/>
        <v>0</v>
      </c>
      <c r="H594" s="56">
        <f t="shared" si="91"/>
        <v>70000</v>
      </c>
      <c r="I594" s="56">
        <f t="shared" si="91"/>
        <v>70000</v>
      </c>
      <c r="J594" s="56">
        <f t="shared" si="85"/>
        <v>0</v>
      </c>
      <c r="K594" s="56">
        <f t="shared" si="92"/>
        <v>70000</v>
      </c>
    </row>
    <row r="595" spans="1:11" ht="22.5" x14ac:dyDescent="0.2">
      <c r="A595" s="53" t="s">
        <v>160</v>
      </c>
      <c r="B595" s="54" t="s">
        <v>466</v>
      </c>
      <c r="C595" s="54" t="s">
        <v>183</v>
      </c>
      <c r="D595" s="54" t="s">
        <v>189</v>
      </c>
      <c r="E595" s="54" t="s">
        <v>161</v>
      </c>
      <c r="F595" s="56">
        <v>70000</v>
      </c>
      <c r="G595" s="56">
        <f t="shared" si="88"/>
        <v>0</v>
      </c>
      <c r="H595" s="56">
        <v>70000</v>
      </c>
      <c r="I595" s="56">
        <v>70000</v>
      </c>
      <c r="J595" s="56">
        <f t="shared" si="85"/>
        <v>0</v>
      </c>
      <c r="K595" s="56">
        <v>70000</v>
      </c>
    </row>
    <row r="596" spans="1:11" x14ac:dyDescent="0.2">
      <c r="A596" s="58" t="s">
        <v>467</v>
      </c>
      <c r="B596" s="59" t="s">
        <v>466</v>
      </c>
      <c r="C596" s="60" t="s">
        <v>468</v>
      </c>
      <c r="D596" s="60"/>
      <c r="E596" s="60"/>
      <c r="F596" s="61">
        <f>F597+F614+F637+F654+F677</f>
        <v>357371600</v>
      </c>
      <c r="G596" s="61">
        <f t="shared" si="88"/>
        <v>0</v>
      </c>
      <c r="H596" s="61">
        <f>H597+H614+H637+H654+H677</f>
        <v>357371600</v>
      </c>
      <c r="I596" s="61">
        <f>I597+I614+I637+I654+I677</f>
        <v>376418900</v>
      </c>
      <c r="J596" s="61">
        <f t="shared" si="85"/>
        <v>0</v>
      </c>
      <c r="K596" s="61">
        <f>K597+K614+K637+K654+K677</f>
        <v>376418900</v>
      </c>
    </row>
    <row r="597" spans="1:11" x14ac:dyDescent="0.2">
      <c r="A597" s="53" t="s">
        <v>469</v>
      </c>
      <c r="B597" s="54" t="s">
        <v>466</v>
      </c>
      <c r="C597" s="55" t="s">
        <v>470</v>
      </c>
      <c r="D597" s="55"/>
      <c r="E597" s="55"/>
      <c r="F597" s="56">
        <f>F598+F604</f>
        <v>137927000</v>
      </c>
      <c r="G597" s="56">
        <f t="shared" si="88"/>
        <v>0</v>
      </c>
      <c r="H597" s="56">
        <f>H598+H604</f>
        <v>137927000</v>
      </c>
      <c r="I597" s="56">
        <f>I598+I604</f>
        <v>146944600</v>
      </c>
      <c r="J597" s="56">
        <f t="shared" si="85"/>
        <v>0</v>
      </c>
      <c r="K597" s="56">
        <f>K598+K604</f>
        <v>146944600</v>
      </c>
    </row>
    <row r="598" spans="1:11" ht="22.5" x14ac:dyDescent="0.2">
      <c r="A598" s="53" t="s">
        <v>471</v>
      </c>
      <c r="B598" s="54" t="s">
        <v>466</v>
      </c>
      <c r="C598" s="55" t="s">
        <v>470</v>
      </c>
      <c r="D598" s="55" t="s">
        <v>472</v>
      </c>
      <c r="E598" s="54"/>
      <c r="F598" s="56">
        <f>F599</f>
        <v>137327000</v>
      </c>
      <c r="G598" s="56">
        <f t="shared" si="88"/>
        <v>0</v>
      </c>
      <c r="H598" s="56">
        <f t="shared" ref="H598:I600" si="93">H599</f>
        <v>137327000</v>
      </c>
      <c r="I598" s="56">
        <f t="shared" si="93"/>
        <v>146944600</v>
      </c>
      <c r="J598" s="56">
        <f t="shared" si="85"/>
        <v>0</v>
      </c>
      <c r="K598" s="56">
        <f>K599</f>
        <v>146944600</v>
      </c>
    </row>
    <row r="599" spans="1:11" ht="22.5" x14ac:dyDescent="0.2">
      <c r="A599" s="53" t="s">
        <v>207</v>
      </c>
      <c r="B599" s="54" t="s">
        <v>466</v>
      </c>
      <c r="C599" s="55" t="s">
        <v>470</v>
      </c>
      <c r="D599" s="55" t="s">
        <v>473</v>
      </c>
      <c r="E599" s="54"/>
      <c r="F599" s="56">
        <f>F600</f>
        <v>137327000</v>
      </c>
      <c r="G599" s="56">
        <f t="shared" si="88"/>
        <v>0</v>
      </c>
      <c r="H599" s="56">
        <f t="shared" si="93"/>
        <v>137327000</v>
      </c>
      <c r="I599" s="56">
        <f t="shared" si="93"/>
        <v>146944600</v>
      </c>
      <c r="J599" s="56">
        <f t="shared" si="85"/>
        <v>0</v>
      </c>
      <c r="K599" s="56">
        <f>K600</f>
        <v>146944600</v>
      </c>
    </row>
    <row r="600" spans="1:11" ht="33.75" x14ac:dyDescent="0.2">
      <c r="A600" s="53" t="s">
        <v>282</v>
      </c>
      <c r="B600" s="54" t="s">
        <v>466</v>
      </c>
      <c r="C600" s="55" t="s">
        <v>470</v>
      </c>
      <c r="D600" s="55" t="s">
        <v>473</v>
      </c>
      <c r="E600" s="54" t="s">
        <v>283</v>
      </c>
      <c r="F600" s="56">
        <f>F601</f>
        <v>137327000</v>
      </c>
      <c r="G600" s="56">
        <f t="shared" si="88"/>
        <v>0</v>
      </c>
      <c r="H600" s="56">
        <f t="shared" si="93"/>
        <v>137327000</v>
      </c>
      <c r="I600" s="56">
        <f t="shared" si="93"/>
        <v>146944600</v>
      </c>
      <c r="J600" s="56">
        <f t="shared" si="85"/>
        <v>0</v>
      </c>
      <c r="K600" s="56">
        <f>K601</f>
        <v>146944600</v>
      </c>
    </row>
    <row r="601" spans="1:11" x14ac:dyDescent="0.2">
      <c r="A601" s="57" t="s">
        <v>354</v>
      </c>
      <c r="B601" s="54" t="s">
        <v>466</v>
      </c>
      <c r="C601" s="55" t="s">
        <v>470</v>
      </c>
      <c r="D601" s="55" t="s">
        <v>473</v>
      </c>
      <c r="E601" s="54" t="s">
        <v>355</v>
      </c>
      <c r="F601" s="56">
        <f>F602+F603</f>
        <v>137327000</v>
      </c>
      <c r="G601" s="56">
        <f t="shared" si="88"/>
        <v>0</v>
      </c>
      <c r="H601" s="56">
        <f>H602+H603</f>
        <v>137327000</v>
      </c>
      <c r="I601" s="56">
        <f>I602+I603</f>
        <v>146944600</v>
      </c>
      <c r="J601" s="56">
        <f t="shared" si="85"/>
        <v>0</v>
      </c>
      <c r="K601" s="56">
        <f>K602+K603</f>
        <v>146944600</v>
      </c>
    </row>
    <row r="602" spans="1:11" ht="45" x14ac:dyDescent="0.2">
      <c r="A602" s="53" t="s">
        <v>365</v>
      </c>
      <c r="B602" s="54" t="s">
        <v>466</v>
      </c>
      <c r="C602" s="54" t="s">
        <v>470</v>
      </c>
      <c r="D602" s="54" t="s">
        <v>473</v>
      </c>
      <c r="E602" s="54" t="s">
        <v>366</v>
      </c>
      <c r="F602" s="56">
        <v>107516300</v>
      </c>
      <c r="G602" s="56">
        <f t="shared" si="88"/>
        <v>0</v>
      </c>
      <c r="H602" s="56">
        <v>107516300</v>
      </c>
      <c r="I602" s="56">
        <v>114184700</v>
      </c>
      <c r="J602" s="56">
        <f t="shared" si="85"/>
        <v>0</v>
      </c>
      <c r="K602" s="56">
        <v>114184700</v>
      </c>
    </row>
    <row r="603" spans="1:11" x14ac:dyDescent="0.2">
      <c r="A603" s="53" t="s">
        <v>356</v>
      </c>
      <c r="B603" s="54" t="s">
        <v>466</v>
      </c>
      <c r="C603" s="54" t="s">
        <v>470</v>
      </c>
      <c r="D603" s="54" t="s">
        <v>473</v>
      </c>
      <c r="E603" s="54" t="s">
        <v>357</v>
      </c>
      <c r="F603" s="56">
        <v>29810700</v>
      </c>
      <c r="G603" s="56">
        <f t="shared" si="88"/>
        <v>0</v>
      </c>
      <c r="H603" s="56">
        <v>29810700</v>
      </c>
      <c r="I603" s="56">
        <v>32759900</v>
      </c>
      <c r="J603" s="56">
        <f t="shared" si="85"/>
        <v>0</v>
      </c>
      <c r="K603" s="56">
        <v>32759900</v>
      </c>
    </row>
    <row r="604" spans="1:11" x14ac:dyDescent="0.2">
      <c r="A604" s="53" t="s">
        <v>190</v>
      </c>
      <c r="B604" s="54" t="s">
        <v>466</v>
      </c>
      <c r="C604" s="55" t="s">
        <v>470</v>
      </c>
      <c r="D604" s="55" t="s">
        <v>191</v>
      </c>
      <c r="E604" s="54"/>
      <c r="F604" s="56">
        <f>F605</f>
        <v>600000</v>
      </c>
      <c r="G604" s="56">
        <f t="shared" si="88"/>
        <v>0</v>
      </c>
      <c r="H604" s="56">
        <f t="shared" ref="H604:I608" si="94">H605</f>
        <v>600000</v>
      </c>
      <c r="I604" s="56">
        <f t="shared" si="94"/>
        <v>0</v>
      </c>
      <c r="J604" s="56">
        <f t="shared" si="85"/>
        <v>0</v>
      </c>
      <c r="K604" s="56">
        <f>K605</f>
        <v>0</v>
      </c>
    </row>
    <row r="605" spans="1:11" ht="45" x14ac:dyDescent="0.2">
      <c r="A605" s="53" t="s">
        <v>201</v>
      </c>
      <c r="B605" s="54" t="s">
        <v>466</v>
      </c>
      <c r="C605" s="55" t="s">
        <v>470</v>
      </c>
      <c r="D605" s="55" t="s">
        <v>202</v>
      </c>
      <c r="E605" s="54"/>
      <c r="F605" s="56">
        <f>F606</f>
        <v>600000</v>
      </c>
      <c r="G605" s="56">
        <f t="shared" si="88"/>
        <v>0</v>
      </c>
      <c r="H605" s="56">
        <f t="shared" si="94"/>
        <v>600000</v>
      </c>
      <c r="I605" s="56">
        <f t="shared" si="94"/>
        <v>0</v>
      </c>
      <c r="J605" s="56">
        <f t="shared" si="85"/>
        <v>0</v>
      </c>
      <c r="K605" s="56">
        <f>K606</f>
        <v>0</v>
      </c>
    </row>
    <row r="606" spans="1:11" ht="33.75" x14ac:dyDescent="0.2">
      <c r="A606" s="53" t="s">
        <v>203</v>
      </c>
      <c r="B606" s="54" t="s">
        <v>466</v>
      </c>
      <c r="C606" s="55" t="s">
        <v>470</v>
      </c>
      <c r="D606" s="55" t="s">
        <v>204</v>
      </c>
      <c r="E606" s="54"/>
      <c r="F606" s="56">
        <f>F607</f>
        <v>600000</v>
      </c>
      <c r="G606" s="56">
        <f t="shared" si="88"/>
        <v>0</v>
      </c>
      <c r="H606" s="56">
        <f t="shared" si="94"/>
        <v>600000</v>
      </c>
      <c r="I606" s="56">
        <f t="shared" si="94"/>
        <v>0</v>
      </c>
      <c r="J606" s="56">
        <f t="shared" si="85"/>
        <v>0</v>
      </c>
      <c r="K606" s="56">
        <f>K607</f>
        <v>0</v>
      </c>
    </row>
    <row r="607" spans="1:11" ht="33.75" x14ac:dyDescent="0.2">
      <c r="A607" s="53" t="s">
        <v>282</v>
      </c>
      <c r="B607" s="54" t="s">
        <v>466</v>
      </c>
      <c r="C607" s="55" t="s">
        <v>470</v>
      </c>
      <c r="D607" s="55" t="s">
        <v>204</v>
      </c>
      <c r="E607" s="54" t="s">
        <v>283</v>
      </c>
      <c r="F607" s="56">
        <f>F608</f>
        <v>600000</v>
      </c>
      <c r="G607" s="56">
        <f t="shared" si="88"/>
        <v>0</v>
      </c>
      <c r="H607" s="56">
        <f t="shared" si="94"/>
        <v>600000</v>
      </c>
      <c r="I607" s="56">
        <f t="shared" si="94"/>
        <v>0</v>
      </c>
      <c r="J607" s="56">
        <f t="shared" si="85"/>
        <v>0</v>
      </c>
      <c r="K607" s="56">
        <f>K608</f>
        <v>0</v>
      </c>
    </row>
    <row r="608" spans="1:11" x14ac:dyDescent="0.2">
      <c r="A608" s="57" t="s">
        <v>354</v>
      </c>
      <c r="B608" s="54" t="s">
        <v>466</v>
      </c>
      <c r="C608" s="55" t="s">
        <v>470</v>
      </c>
      <c r="D608" s="55" t="s">
        <v>204</v>
      </c>
      <c r="E608" s="54" t="s">
        <v>355</v>
      </c>
      <c r="F608" s="56">
        <f>F609</f>
        <v>600000</v>
      </c>
      <c r="G608" s="56">
        <f t="shared" si="88"/>
        <v>0</v>
      </c>
      <c r="H608" s="56">
        <f t="shared" si="94"/>
        <v>600000</v>
      </c>
      <c r="I608" s="56">
        <f t="shared" si="94"/>
        <v>0</v>
      </c>
      <c r="J608" s="56">
        <f t="shared" si="85"/>
        <v>0</v>
      </c>
      <c r="K608" s="56">
        <f>K609</f>
        <v>0</v>
      </c>
    </row>
    <row r="609" spans="1:11" x14ac:dyDescent="0.2">
      <c r="A609" s="53" t="s">
        <v>356</v>
      </c>
      <c r="B609" s="54" t="s">
        <v>466</v>
      </c>
      <c r="C609" s="54" t="s">
        <v>470</v>
      </c>
      <c r="D609" s="54" t="s">
        <v>204</v>
      </c>
      <c r="E609" s="54" t="s">
        <v>357</v>
      </c>
      <c r="F609" s="56">
        <v>600000</v>
      </c>
      <c r="G609" s="56">
        <f t="shared" si="88"/>
        <v>0</v>
      </c>
      <c r="H609" s="56">
        <v>600000</v>
      </c>
      <c r="I609" s="56">
        <v>0</v>
      </c>
      <c r="J609" s="56">
        <f t="shared" si="85"/>
        <v>0</v>
      </c>
      <c r="K609" s="56">
        <v>0</v>
      </c>
    </row>
    <row r="610" spans="1:11" ht="33.75" x14ac:dyDescent="0.2">
      <c r="A610" s="53" t="s">
        <v>205</v>
      </c>
      <c r="B610" s="54" t="s">
        <v>466</v>
      </c>
      <c r="C610" s="55" t="s">
        <v>470</v>
      </c>
      <c r="D610" s="55" t="s">
        <v>206</v>
      </c>
      <c r="E610" s="55"/>
      <c r="F610" s="56">
        <f>F611</f>
        <v>0</v>
      </c>
      <c r="G610" s="56">
        <f t="shared" si="88"/>
        <v>0</v>
      </c>
      <c r="H610" s="56">
        <f>H611</f>
        <v>0</v>
      </c>
      <c r="I610" s="56">
        <f>I611</f>
        <v>0</v>
      </c>
      <c r="J610" s="56">
        <f t="shared" si="85"/>
        <v>0</v>
      </c>
      <c r="K610" s="56">
        <f>K611</f>
        <v>0</v>
      </c>
    </row>
    <row r="611" spans="1:11" ht="33.75" x14ac:dyDescent="0.2">
      <c r="A611" s="53" t="s">
        <v>282</v>
      </c>
      <c r="B611" s="54" t="s">
        <v>466</v>
      </c>
      <c r="C611" s="55" t="s">
        <v>470</v>
      </c>
      <c r="D611" s="55" t="s">
        <v>206</v>
      </c>
      <c r="E611" s="55" t="s">
        <v>283</v>
      </c>
      <c r="F611" s="56">
        <f>F612+F613</f>
        <v>0</v>
      </c>
      <c r="G611" s="56">
        <f t="shared" si="88"/>
        <v>0</v>
      </c>
      <c r="H611" s="56">
        <f>H612+H613</f>
        <v>0</v>
      </c>
      <c r="I611" s="56">
        <f>I612+I613</f>
        <v>0</v>
      </c>
      <c r="J611" s="56">
        <f t="shared" si="85"/>
        <v>0</v>
      </c>
      <c r="K611" s="56">
        <f>K612+K613</f>
        <v>0</v>
      </c>
    </row>
    <row r="612" spans="1:11" x14ac:dyDescent="0.2">
      <c r="A612" s="57" t="s">
        <v>354</v>
      </c>
      <c r="B612" s="54" t="s">
        <v>466</v>
      </c>
      <c r="C612" s="55" t="s">
        <v>470</v>
      </c>
      <c r="D612" s="55" t="s">
        <v>206</v>
      </c>
      <c r="E612" s="55" t="s">
        <v>355</v>
      </c>
      <c r="F612" s="56">
        <v>0</v>
      </c>
      <c r="G612" s="56">
        <f t="shared" si="88"/>
        <v>0</v>
      </c>
      <c r="H612" s="56">
        <v>0</v>
      </c>
      <c r="I612" s="56">
        <v>0</v>
      </c>
      <c r="J612" s="56">
        <f t="shared" si="85"/>
        <v>0</v>
      </c>
      <c r="K612" s="56">
        <v>0</v>
      </c>
    </row>
    <row r="613" spans="1:11" x14ac:dyDescent="0.2">
      <c r="A613" s="53" t="s">
        <v>356</v>
      </c>
      <c r="B613" s="54" t="s">
        <v>466</v>
      </c>
      <c r="C613" s="54" t="s">
        <v>470</v>
      </c>
      <c r="D613" s="54" t="s">
        <v>206</v>
      </c>
      <c r="E613" s="54" t="s">
        <v>357</v>
      </c>
      <c r="F613" s="56"/>
      <c r="G613" s="56">
        <f t="shared" si="88"/>
        <v>0</v>
      </c>
      <c r="H613" s="56"/>
      <c r="I613" s="56"/>
      <c r="J613" s="56">
        <f t="shared" si="85"/>
        <v>0</v>
      </c>
      <c r="K613" s="56"/>
    </row>
    <row r="614" spans="1:11" x14ac:dyDescent="0.2">
      <c r="A614" s="53" t="s">
        <v>474</v>
      </c>
      <c r="B614" s="54" t="s">
        <v>466</v>
      </c>
      <c r="C614" s="55" t="s">
        <v>475</v>
      </c>
      <c r="D614" s="55"/>
      <c r="E614" s="55"/>
      <c r="F614" s="56">
        <f>F615+F621+F627</f>
        <v>193584600</v>
      </c>
      <c r="G614" s="56">
        <f t="shared" si="88"/>
        <v>0</v>
      </c>
      <c r="H614" s="56">
        <f>H615+H621+H627</f>
        <v>193584600</v>
      </c>
      <c r="I614" s="56">
        <f>I615+I621+I627</f>
        <v>203379400</v>
      </c>
      <c r="J614" s="56">
        <f t="shared" si="85"/>
        <v>0</v>
      </c>
      <c r="K614" s="56">
        <f>K615+K621+K627</f>
        <v>203379400</v>
      </c>
    </row>
    <row r="615" spans="1:11" ht="22.5" x14ac:dyDescent="0.2">
      <c r="A615" s="53" t="s">
        <v>471</v>
      </c>
      <c r="B615" s="54" t="s">
        <v>466</v>
      </c>
      <c r="C615" s="55" t="s">
        <v>475</v>
      </c>
      <c r="D615" s="55" t="s">
        <v>472</v>
      </c>
      <c r="E615" s="54"/>
      <c r="F615" s="56">
        <f>F616</f>
        <v>159054700</v>
      </c>
      <c r="G615" s="56">
        <f t="shared" si="88"/>
        <v>0</v>
      </c>
      <c r="H615" s="56">
        <f t="shared" ref="H615:I617" si="95">H616</f>
        <v>159054700</v>
      </c>
      <c r="I615" s="56">
        <f t="shared" si="95"/>
        <v>167620700</v>
      </c>
      <c r="J615" s="56">
        <f t="shared" si="85"/>
        <v>0</v>
      </c>
      <c r="K615" s="56">
        <f>K616</f>
        <v>167620700</v>
      </c>
    </row>
    <row r="616" spans="1:11" ht="22.5" x14ac:dyDescent="0.2">
      <c r="A616" s="53" t="s">
        <v>207</v>
      </c>
      <c r="B616" s="54" t="s">
        <v>466</v>
      </c>
      <c r="C616" s="55" t="s">
        <v>475</v>
      </c>
      <c r="D616" s="55" t="s">
        <v>473</v>
      </c>
      <c r="E616" s="54"/>
      <c r="F616" s="56">
        <f>F617</f>
        <v>159054700</v>
      </c>
      <c r="G616" s="56">
        <f t="shared" si="88"/>
        <v>0</v>
      </c>
      <c r="H616" s="56">
        <f t="shared" si="95"/>
        <v>159054700</v>
      </c>
      <c r="I616" s="56">
        <f t="shared" si="95"/>
        <v>167620700</v>
      </c>
      <c r="J616" s="56">
        <f t="shared" si="85"/>
        <v>0</v>
      </c>
      <c r="K616" s="56">
        <f>K617</f>
        <v>167620700</v>
      </c>
    </row>
    <row r="617" spans="1:11" ht="33.75" x14ac:dyDescent="0.2">
      <c r="A617" s="53" t="s">
        <v>282</v>
      </c>
      <c r="B617" s="54" t="s">
        <v>466</v>
      </c>
      <c r="C617" s="55" t="s">
        <v>475</v>
      </c>
      <c r="D617" s="55" t="s">
        <v>473</v>
      </c>
      <c r="E617" s="54" t="s">
        <v>283</v>
      </c>
      <c r="F617" s="56">
        <f>F618</f>
        <v>159054700</v>
      </c>
      <c r="G617" s="56">
        <f t="shared" si="88"/>
        <v>0</v>
      </c>
      <c r="H617" s="56">
        <f t="shared" si="95"/>
        <v>159054700</v>
      </c>
      <c r="I617" s="56">
        <f t="shared" si="95"/>
        <v>167620700</v>
      </c>
      <c r="J617" s="56">
        <f t="shared" si="85"/>
        <v>0</v>
      </c>
      <c r="K617" s="56">
        <f>K618</f>
        <v>167620700</v>
      </c>
    </row>
    <row r="618" spans="1:11" x14ac:dyDescent="0.2">
      <c r="A618" s="57" t="s">
        <v>354</v>
      </c>
      <c r="B618" s="54" t="s">
        <v>466</v>
      </c>
      <c r="C618" s="55" t="s">
        <v>475</v>
      </c>
      <c r="D618" s="55" t="s">
        <v>473</v>
      </c>
      <c r="E618" s="54" t="s">
        <v>355</v>
      </c>
      <c r="F618" s="56">
        <f>F619+F620</f>
        <v>159054700</v>
      </c>
      <c r="G618" s="56">
        <f t="shared" si="88"/>
        <v>0</v>
      </c>
      <c r="H618" s="56">
        <f>H619+H620</f>
        <v>159054700</v>
      </c>
      <c r="I618" s="56">
        <f>I619+I620</f>
        <v>167620700</v>
      </c>
      <c r="J618" s="56">
        <f t="shared" ref="J618:J681" si="96">K618-I618</f>
        <v>0</v>
      </c>
      <c r="K618" s="56">
        <f>K619+K620</f>
        <v>167620700</v>
      </c>
    </row>
    <row r="619" spans="1:11" ht="45" x14ac:dyDescent="0.2">
      <c r="A619" s="53" t="s">
        <v>365</v>
      </c>
      <c r="B619" s="54" t="s">
        <v>466</v>
      </c>
      <c r="C619" s="54" t="s">
        <v>475</v>
      </c>
      <c r="D619" s="54" t="s">
        <v>473</v>
      </c>
      <c r="E619" s="54" t="s">
        <v>366</v>
      </c>
      <c r="F619" s="56">
        <v>138581100</v>
      </c>
      <c r="G619" s="56">
        <f t="shared" si="88"/>
        <v>0</v>
      </c>
      <c r="H619" s="56">
        <v>138581100</v>
      </c>
      <c r="I619" s="56">
        <v>145728900</v>
      </c>
      <c r="J619" s="56">
        <f t="shared" si="96"/>
        <v>0</v>
      </c>
      <c r="K619" s="56">
        <v>145728900</v>
      </c>
    </row>
    <row r="620" spans="1:11" x14ac:dyDescent="0.2">
      <c r="A620" s="53" t="s">
        <v>356</v>
      </c>
      <c r="B620" s="54" t="s">
        <v>466</v>
      </c>
      <c r="C620" s="54" t="s">
        <v>475</v>
      </c>
      <c r="D620" s="54" t="s">
        <v>473</v>
      </c>
      <c r="E620" s="54" t="s">
        <v>357</v>
      </c>
      <c r="F620" s="56">
        <v>20473600</v>
      </c>
      <c r="G620" s="56">
        <f t="shared" si="88"/>
        <v>0</v>
      </c>
      <c r="H620" s="56">
        <v>20473600</v>
      </c>
      <c r="I620" s="56">
        <v>21891800</v>
      </c>
      <c r="J620" s="56">
        <f t="shared" si="96"/>
        <v>0</v>
      </c>
      <c r="K620" s="56">
        <v>21891800</v>
      </c>
    </row>
    <row r="621" spans="1:11" x14ac:dyDescent="0.2">
      <c r="A621" s="53" t="s">
        <v>476</v>
      </c>
      <c r="B621" s="54" t="s">
        <v>466</v>
      </c>
      <c r="C621" s="55" t="s">
        <v>475</v>
      </c>
      <c r="D621" s="55" t="s">
        <v>477</v>
      </c>
      <c r="E621" s="54"/>
      <c r="F621" s="56">
        <f>F622</f>
        <v>34095900</v>
      </c>
      <c r="G621" s="56">
        <f t="shared" si="88"/>
        <v>0</v>
      </c>
      <c r="H621" s="56">
        <f t="shared" ref="H621:I623" si="97">H622</f>
        <v>34095900</v>
      </c>
      <c r="I621" s="56">
        <f t="shared" si="97"/>
        <v>35758700</v>
      </c>
      <c r="J621" s="56">
        <f t="shared" si="96"/>
        <v>0</v>
      </c>
      <c r="K621" s="56">
        <f>K622</f>
        <v>35758700</v>
      </c>
    </row>
    <row r="622" spans="1:11" ht="22.5" x14ac:dyDescent="0.2">
      <c r="A622" s="53" t="s">
        <v>207</v>
      </c>
      <c r="B622" s="54" t="s">
        <v>466</v>
      </c>
      <c r="C622" s="55" t="s">
        <v>475</v>
      </c>
      <c r="D622" s="55" t="s">
        <v>478</v>
      </c>
      <c r="E622" s="54"/>
      <c r="F622" s="56">
        <f>F623</f>
        <v>34095900</v>
      </c>
      <c r="G622" s="56">
        <f t="shared" si="88"/>
        <v>0</v>
      </c>
      <c r="H622" s="56">
        <f t="shared" si="97"/>
        <v>34095900</v>
      </c>
      <c r="I622" s="56">
        <f t="shared" si="97"/>
        <v>35758700</v>
      </c>
      <c r="J622" s="56">
        <f t="shared" si="96"/>
        <v>0</v>
      </c>
      <c r="K622" s="56">
        <f>K623</f>
        <v>35758700</v>
      </c>
    </row>
    <row r="623" spans="1:11" ht="33.75" x14ac:dyDescent="0.2">
      <c r="A623" s="53" t="s">
        <v>282</v>
      </c>
      <c r="B623" s="54" t="s">
        <v>466</v>
      </c>
      <c r="C623" s="55" t="s">
        <v>475</v>
      </c>
      <c r="D623" s="55" t="s">
        <v>478</v>
      </c>
      <c r="E623" s="54" t="s">
        <v>283</v>
      </c>
      <c r="F623" s="56">
        <f>F624</f>
        <v>34095900</v>
      </c>
      <c r="G623" s="56">
        <f t="shared" si="88"/>
        <v>0</v>
      </c>
      <c r="H623" s="56">
        <f t="shared" si="97"/>
        <v>34095900</v>
      </c>
      <c r="I623" s="56">
        <f t="shared" si="97"/>
        <v>35758700</v>
      </c>
      <c r="J623" s="56">
        <f t="shared" si="96"/>
        <v>0</v>
      </c>
      <c r="K623" s="56">
        <f>K624</f>
        <v>35758700</v>
      </c>
    </row>
    <row r="624" spans="1:11" x14ac:dyDescent="0.2">
      <c r="A624" s="57" t="s">
        <v>354</v>
      </c>
      <c r="B624" s="54" t="s">
        <v>466</v>
      </c>
      <c r="C624" s="55" t="s">
        <v>475</v>
      </c>
      <c r="D624" s="55" t="s">
        <v>478</v>
      </c>
      <c r="E624" s="54" t="s">
        <v>355</v>
      </c>
      <c r="F624" s="56">
        <f>F625+F626</f>
        <v>34095900</v>
      </c>
      <c r="G624" s="56">
        <f t="shared" si="88"/>
        <v>0</v>
      </c>
      <c r="H624" s="56">
        <f>H625+H626</f>
        <v>34095900</v>
      </c>
      <c r="I624" s="56">
        <f>I625+I626</f>
        <v>35758700</v>
      </c>
      <c r="J624" s="56">
        <f t="shared" si="96"/>
        <v>0</v>
      </c>
      <c r="K624" s="56">
        <f>K625+K626</f>
        <v>35758700</v>
      </c>
    </row>
    <row r="625" spans="1:11" ht="45" x14ac:dyDescent="0.2">
      <c r="A625" s="53" t="s">
        <v>365</v>
      </c>
      <c r="B625" s="54" t="s">
        <v>466</v>
      </c>
      <c r="C625" s="54" t="s">
        <v>475</v>
      </c>
      <c r="D625" s="54" t="s">
        <v>478</v>
      </c>
      <c r="E625" s="54" t="s">
        <v>366</v>
      </c>
      <c r="F625" s="56">
        <v>27047900</v>
      </c>
      <c r="G625" s="56">
        <f t="shared" si="88"/>
        <v>0</v>
      </c>
      <c r="H625" s="56">
        <v>27047900</v>
      </c>
      <c r="I625" s="56">
        <v>28432500</v>
      </c>
      <c r="J625" s="56">
        <f t="shared" si="96"/>
        <v>0</v>
      </c>
      <c r="K625" s="56">
        <v>28432500</v>
      </c>
    </row>
    <row r="626" spans="1:11" x14ac:dyDescent="0.2">
      <c r="A626" s="53" t="s">
        <v>356</v>
      </c>
      <c r="B626" s="54" t="s">
        <v>466</v>
      </c>
      <c r="C626" s="54" t="s">
        <v>475</v>
      </c>
      <c r="D626" s="54" t="s">
        <v>478</v>
      </c>
      <c r="E626" s="54" t="s">
        <v>357</v>
      </c>
      <c r="F626" s="56">
        <v>7048000</v>
      </c>
      <c r="G626" s="56">
        <f t="shared" si="88"/>
        <v>0</v>
      </c>
      <c r="H626" s="56">
        <v>7048000</v>
      </c>
      <c r="I626" s="56">
        <v>7326200</v>
      </c>
      <c r="J626" s="56">
        <f t="shared" si="96"/>
        <v>0</v>
      </c>
      <c r="K626" s="56">
        <v>7326200</v>
      </c>
    </row>
    <row r="627" spans="1:11" x14ac:dyDescent="0.2">
      <c r="A627" s="53" t="s">
        <v>190</v>
      </c>
      <c r="B627" s="54" t="s">
        <v>466</v>
      </c>
      <c r="C627" s="55" t="s">
        <v>475</v>
      </c>
      <c r="D627" s="55" t="s">
        <v>191</v>
      </c>
      <c r="E627" s="54"/>
      <c r="F627" s="56">
        <f>F628</f>
        <v>434000</v>
      </c>
      <c r="G627" s="56">
        <f t="shared" si="88"/>
        <v>0</v>
      </c>
      <c r="H627" s="56">
        <f t="shared" ref="H627:I631" si="98">H628</f>
        <v>434000</v>
      </c>
      <c r="I627" s="56">
        <f t="shared" si="98"/>
        <v>0</v>
      </c>
      <c r="J627" s="56">
        <f t="shared" si="96"/>
        <v>0</v>
      </c>
      <c r="K627" s="56">
        <f>K628</f>
        <v>0</v>
      </c>
    </row>
    <row r="628" spans="1:11" ht="45" x14ac:dyDescent="0.2">
      <c r="A628" s="53" t="s">
        <v>201</v>
      </c>
      <c r="B628" s="54" t="s">
        <v>466</v>
      </c>
      <c r="C628" s="55" t="s">
        <v>475</v>
      </c>
      <c r="D628" s="55" t="s">
        <v>202</v>
      </c>
      <c r="E628" s="54"/>
      <c r="F628" s="56">
        <f>F629</f>
        <v>434000</v>
      </c>
      <c r="G628" s="56">
        <f t="shared" si="88"/>
        <v>0</v>
      </c>
      <c r="H628" s="56">
        <f t="shared" si="98"/>
        <v>434000</v>
      </c>
      <c r="I628" s="56">
        <f t="shared" si="98"/>
        <v>0</v>
      </c>
      <c r="J628" s="56">
        <f t="shared" si="96"/>
        <v>0</v>
      </c>
      <c r="K628" s="56">
        <f>K629</f>
        <v>0</v>
      </c>
    </row>
    <row r="629" spans="1:11" ht="33.75" x14ac:dyDescent="0.2">
      <c r="A629" s="53" t="s">
        <v>203</v>
      </c>
      <c r="B629" s="54" t="s">
        <v>466</v>
      </c>
      <c r="C629" s="55" t="s">
        <v>475</v>
      </c>
      <c r="D629" s="55" t="s">
        <v>204</v>
      </c>
      <c r="E629" s="54"/>
      <c r="F629" s="56">
        <f>F630</f>
        <v>434000</v>
      </c>
      <c r="G629" s="56">
        <f t="shared" si="88"/>
        <v>0</v>
      </c>
      <c r="H629" s="56">
        <f t="shared" si="98"/>
        <v>434000</v>
      </c>
      <c r="I629" s="56">
        <f t="shared" si="98"/>
        <v>0</v>
      </c>
      <c r="J629" s="56">
        <f t="shared" si="96"/>
        <v>0</v>
      </c>
      <c r="K629" s="56">
        <f>K630</f>
        <v>0</v>
      </c>
    </row>
    <row r="630" spans="1:11" ht="33.75" x14ac:dyDescent="0.2">
      <c r="A630" s="53" t="s">
        <v>282</v>
      </c>
      <c r="B630" s="54" t="s">
        <v>466</v>
      </c>
      <c r="C630" s="55" t="s">
        <v>475</v>
      </c>
      <c r="D630" s="55" t="s">
        <v>204</v>
      </c>
      <c r="E630" s="54" t="s">
        <v>283</v>
      </c>
      <c r="F630" s="56">
        <f>F631</f>
        <v>434000</v>
      </c>
      <c r="G630" s="56">
        <f t="shared" si="88"/>
        <v>0</v>
      </c>
      <c r="H630" s="56">
        <f t="shared" si="98"/>
        <v>434000</v>
      </c>
      <c r="I630" s="56">
        <f t="shared" si="98"/>
        <v>0</v>
      </c>
      <c r="J630" s="56">
        <f t="shared" si="96"/>
        <v>0</v>
      </c>
      <c r="K630" s="56">
        <f>K631</f>
        <v>0</v>
      </c>
    </row>
    <row r="631" spans="1:11" x14ac:dyDescent="0.2">
      <c r="A631" s="57" t="s">
        <v>354</v>
      </c>
      <c r="B631" s="54" t="s">
        <v>466</v>
      </c>
      <c r="C631" s="55" t="s">
        <v>475</v>
      </c>
      <c r="D631" s="55" t="s">
        <v>204</v>
      </c>
      <c r="E631" s="54" t="s">
        <v>355</v>
      </c>
      <c r="F631" s="56">
        <f>F632</f>
        <v>434000</v>
      </c>
      <c r="G631" s="56">
        <f t="shared" si="88"/>
        <v>0</v>
      </c>
      <c r="H631" s="56">
        <f t="shared" si="98"/>
        <v>434000</v>
      </c>
      <c r="I631" s="56">
        <f t="shared" si="98"/>
        <v>0</v>
      </c>
      <c r="J631" s="56">
        <f t="shared" si="96"/>
        <v>0</v>
      </c>
      <c r="K631" s="56">
        <f>K632</f>
        <v>0</v>
      </c>
    </row>
    <row r="632" spans="1:11" x14ac:dyDescent="0.2">
      <c r="A632" s="53" t="s">
        <v>356</v>
      </c>
      <c r="B632" s="54" t="s">
        <v>466</v>
      </c>
      <c r="C632" s="54" t="s">
        <v>475</v>
      </c>
      <c r="D632" s="54" t="s">
        <v>204</v>
      </c>
      <c r="E632" s="54" t="s">
        <v>357</v>
      </c>
      <c r="F632" s="56">
        <v>434000</v>
      </c>
      <c r="G632" s="56">
        <f t="shared" ref="G632:G695" si="99">H632-F632</f>
        <v>0</v>
      </c>
      <c r="H632" s="56">
        <v>434000</v>
      </c>
      <c r="I632" s="56">
        <v>0</v>
      </c>
      <c r="J632" s="56">
        <f t="shared" si="96"/>
        <v>0</v>
      </c>
      <c r="K632" s="56">
        <v>0</v>
      </c>
    </row>
    <row r="633" spans="1:11" ht="33.75" x14ac:dyDescent="0.2">
      <c r="A633" s="53" t="s">
        <v>205</v>
      </c>
      <c r="B633" s="54" t="s">
        <v>466</v>
      </c>
      <c r="C633" s="55" t="s">
        <v>475</v>
      </c>
      <c r="D633" s="55" t="s">
        <v>206</v>
      </c>
      <c r="E633" s="55"/>
      <c r="F633" s="56">
        <f>F634</f>
        <v>0</v>
      </c>
      <c r="G633" s="56">
        <f t="shared" si="99"/>
        <v>0</v>
      </c>
      <c r="H633" s="56">
        <f>H634</f>
        <v>0</v>
      </c>
      <c r="I633" s="56">
        <f>I634</f>
        <v>0</v>
      </c>
      <c r="J633" s="56">
        <f t="shared" si="96"/>
        <v>0</v>
      </c>
      <c r="K633" s="56">
        <f>K634</f>
        <v>0</v>
      </c>
    </row>
    <row r="634" spans="1:11" ht="33.75" x14ac:dyDescent="0.2">
      <c r="A634" s="53" t="s">
        <v>282</v>
      </c>
      <c r="B634" s="54" t="s">
        <v>466</v>
      </c>
      <c r="C634" s="55" t="s">
        <v>475</v>
      </c>
      <c r="D634" s="55" t="s">
        <v>206</v>
      </c>
      <c r="E634" s="55" t="s">
        <v>283</v>
      </c>
      <c r="F634" s="56">
        <f>F635+F636</f>
        <v>0</v>
      </c>
      <c r="G634" s="56">
        <f t="shared" si="99"/>
        <v>0</v>
      </c>
      <c r="H634" s="56">
        <f>H635+H636</f>
        <v>0</v>
      </c>
      <c r="I634" s="56">
        <f>I635+I636</f>
        <v>0</v>
      </c>
      <c r="J634" s="56">
        <f t="shared" si="96"/>
        <v>0</v>
      </c>
      <c r="K634" s="56">
        <f>K635+K636</f>
        <v>0</v>
      </c>
    </row>
    <row r="635" spans="1:11" x14ac:dyDescent="0.2">
      <c r="A635" s="57" t="s">
        <v>354</v>
      </c>
      <c r="B635" s="54" t="s">
        <v>466</v>
      </c>
      <c r="C635" s="55" t="s">
        <v>475</v>
      </c>
      <c r="D635" s="55" t="s">
        <v>206</v>
      </c>
      <c r="E635" s="55" t="s">
        <v>355</v>
      </c>
      <c r="F635" s="56">
        <v>0</v>
      </c>
      <c r="G635" s="56">
        <f t="shared" si="99"/>
        <v>0</v>
      </c>
      <c r="H635" s="56">
        <v>0</v>
      </c>
      <c r="I635" s="56">
        <v>0</v>
      </c>
      <c r="J635" s="56">
        <f t="shared" si="96"/>
        <v>0</v>
      </c>
      <c r="K635" s="56">
        <v>0</v>
      </c>
    </row>
    <row r="636" spans="1:11" x14ac:dyDescent="0.2">
      <c r="A636" s="53" t="s">
        <v>356</v>
      </c>
      <c r="B636" s="54" t="s">
        <v>466</v>
      </c>
      <c r="C636" s="54" t="s">
        <v>475</v>
      </c>
      <c r="D636" s="54" t="s">
        <v>206</v>
      </c>
      <c r="E636" s="54" t="s">
        <v>357</v>
      </c>
      <c r="F636" s="56"/>
      <c r="G636" s="56">
        <f t="shared" si="99"/>
        <v>0</v>
      </c>
      <c r="H636" s="56"/>
      <c r="I636" s="56"/>
      <c r="J636" s="56">
        <f t="shared" si="96"/>
        <v>0</v>
      </c>
      <c r="K636" s="56"/>
    </row>
    <row r="637" spans="1:11" ht="22.5" x14ac:dyDescent="0.2">
      <c r="A637" s="53" t="s">
        <v>479</v>
      </c>
      <c r="B637" s="54" t="s">
        <v>466</v>
      </c>
      <c r="C637" s="55" t="s">
        <v>480</v>
      </c>
      <c r="D637" s="55"/>
      <c r="E637" s="55"/>
      <c r="F637" s="56">
        <f>F638+F644</f>
        <v>4282300</v>
      </c>
      <c r="G637" s="56">
        <f t="shared" si="99"/>
        <v>0</v>
      </c>
      <c r="H637" s="56">
        <f>H638+H644</f>
        <v>4282300</v>
      </c>
      <c r="I637" s="56">
        <f>I638+I644</f>
        <v>4383100</v>
      </c>
      <c r="J637" s="56">
        <f t="shared" si="96"/>
        <v>0</v>
      </c>
      <c r="K637" s="56">
        <f>K638+K644</f>
        <v>4383100</v>
      </c>
    </row>
    <row r="638" spans="1:11" ht="22.5" x14ac:dyDescent="0.2">
      <c r="A638" s="53" t="s">
        <v>471</v>
      </c>
      <c r="B638" s="54" t="s">
        <v>466</v>
      </c>
      <c r="C638" s="55" t="s">
        <v>480</v>
      </c>
      <c r="D638" s="55" t="s">
        <v>472</v>
      </c>
      <c r="E638" s="54"/>
      <c r="F638" s="56">
        <f>F639</f>
        <v>4212300</v>
      </c>
      <c r="G638" s="56">
        <f t="shared" si="99"/>
        <v>0</v>
      </c>
      <c r="H638" s="56">
        <f t="shared" ref="H638:I640" si="100">H639</f>
        <v>4212300</v>
      </c>
      <c r="I638" s="56">
        <f t="shared" si="100"/>
        <v>4383100</v>
      </c>
      <c r="J638" s="56">
        <f t="shared" si="96"/>
        <v>0</v>
      </c>
      <c r="K638" s="56">
        <f>K639</f>
        <v>4383100</v>
      </c>
    </row>
    <row r="639" spans="1:11" ht="22.5" x14ac:dyDescent="0.2">
      <c r="A639" s="53" t="s">
        <v>207</v>
      </c>
      <c r="B639" s="54" t="s">
        <v>466</v>
      </c>
      <c r="C639" s="55" t="s">
        <v>480</v>
      </c>
      <c r="D639" s="55" t="s">
        <v>473</v>
      </c>
      <c r="E639" s="54"/>
      <c r="F639" s="56">
        <f>F640</f>
        <v>4212300</v>
      </c>
      <c r="G639" s="56">
        <f t="shared" si="99"/>
        <v>0</v>
      </c>
      <c r="H639" s="56">
        <f t="shared" si="100"/>
        <v>4212300</v>
      </c>
      <c r="I639" s="56">
        <f t="shared" si="100"/>
        <v>4383100</v>
      </c>
      <c r="J639" s="56">
        <f t="shared" si="96"/>
        <v>0</v>
      </c>
      <c r="K639" s="56">
        <f>K640</f>
        <v>4383100</v>
      </c>
    </row>
    <row r="640" spans="1:11" ht="33.75" x14ac:dyDescent="0.2">
      <c r="A640" s="53" t="s">
        <v>282</v>
      </c>
      <c r="B640" s="54" t="s">
        <v>466</v>
      </c>
      <c r="C640" s="55" t="s">
        <v>480</v>
      </c>
      <c r="D640" s="55" t="s">
        <v>473</v>
      </c>
      <c r="E640" s="54" t="s">
        <v>283</v>
      </c>
      <c r="F640" s="56">
        <f>F641</f>
        <v>4212300</v>
      </c>
      <c r="G640" s="56">
        <f t="shared" si="99"/>
        <v>0</v>
      </c>
      <c r="H640" s="56">
        <f t="shared" si="100"/>
        <v>4212300</v>
      </c>
      <c r="I640" s="56">
        <f t="shared" si="100"/>
        <v>4383100</v>
      </c>
      <c r="J640" s="56">
        <f t="shared" si="96"/>
        <v>0</v>
      </c>
      <c r="K640" s="56">
        <f>K641</f>
        <v>4383100</v>
      </c>
    </row>
    <row r="641" spans="1:11" x14ac:dyDescent="0.2">
      <c r="A641" s="57" t="s">
        <v>354</v>
      </c>
      <c r="B641" s="54" t="s">
        <v>466</v>
      </c>
      <c r="C641" s="55" t="s">
        <v>480</v>
      </c>
      <c r="D641" s="55" t="s">
        <v>473</v>
      </c>
      <c r="E641" s="54" t="s">
        <v>355</v>
      </c>
      <c r="F641" s="56">
        <f>F642+F643</f>
        <v>4212300</v>
      </c>
      <c r="G641" s="56">
        <f t="shared" si="99"/>
        <v>0</v>
      </c>
      <c r="H641" s="56">
        <f>H642+H643</f>
        <v>4212300</v>
      </c>
      <c r="I641" s="56">
        <f>I642+I643</f>
        <v>4383100</v>
      </c>
      <c r="J641" s="56">
        <f t="shared" si="96"/>
        <v>0</v>
      </c>
      <c r="K641" s="56">
        <f>K642+K643</f>
        <v>4383100</v>
      </c>
    </row>
    <row r="642" spans="1:11" ht="45" x14ac:dyDescent="0.2">
      <c r="A642" s="53" t="s">
        <v>365</v>
      </c>
      <c r="B642" s="54" t="s">
        <v>466</v>
      </c>
      <c r="C642" s="54" t="s">
        <v>480</v>
      </c>
      <c r="D642" s="54" t="s">
        <v>473</v>
      </c>
      <c r="E642" s="54" t="s">
        <v>366</v>
      </c>
      <c r="F642" s="56">
        <v>3048700</v>
      </c>
      <c r="G642" s="56">
        <f t="shared" si="99"/>
        <v>0</v>
      </c>
      <c r="H642" s="56">
        <v>3048700</v>
      </c>
      <c r="I642" s="56">
        <v>3186400</v>
      </c>
      <c r="J642" s="56">
        <f t="shared" si="96"/>
        <v>0</v>
      </c>
      <c r="K642" s="56">
        <v>3186400</v>
      </c>
    </row>
    <row r="643" spans="1:11" x14ac:dyDescent="0.2">
      <c r="A643" s="53" t="s">
        <v>356</v>
      </c>
      <c r="B643" s="54" t="s">
        <v>466</v>
      </c>
      <c r="C643" s="54" t="s">
        <v>480</v>
      </c>
      <c r="D643" s="54" t="s">
        <v>473</v>
      </c>
      <c r="E643" s="54" t="s">
        <v>357</v>
      </c>
      <c r="F643" s="56">
        <v>1163600</v>
      </c>
      <c r="G643" s="56">
        <f t="shared" si="99"/>
        <v>0</v>
      </c>
      <c r="H643" s="56">
        <v>1163600</v>
      </c>
      <c r="I643" s="56">
        <v>1196700</v>
      </c>
      <c r="J643" s="56">
        <f t="shared" si="96"/>
        <v>0</v>
      </c>
      <c r="K643" s="56">
        <v>1196700</v>
      </c>
    </row>
    <row r="644" spans="1:11" x14ac:dyDescent="0.2">
      <c r="A644" s="53" t="s">
        <v>190</v>
      </c>
      <c r="B644" s="54" t="s">
        <v>466</v>
      </c>
      <c r="C644" s="55" t="s">
        <v>480</v>
      </c>
      <c r="D644" s="55" t="s">
        <v>191</v>
      </c>
      <c r="E644" s="54"/>
      <c r="F644" s="56">
        <f>F645</f>
        <v>70000</v>
      </c>
      <c r="G644" s="56">
        <f t="shared" si="99"/>
        <v>0</v>
      </c>
      <c r="H644" s="56">
        <f t="shared" ref="H644:I648" si="101">H645</f>
        <v>70000</v>
      </c>
      <c r="I644" s="56">
        <f t="shared" si="101"/>
        <v>0</v>
      </c>
      <c r="J644" s="56">
        <f t="shared" si="96"/>
        <v>0</v>
      </c>
      <c r="K644" s="56">
        <f>K645</f>
        <v>0</v>
      </c>
    </row>
    <row r="645" spans="1:11" ht="45" x14ac:dyDescent="0.2">
      <c r="A645" s="53" t="s">
        <v>201</v>
      </c>
      <c r="B645" s="54" t="s">
        <v>466</v>
      </c>
      <c r="C645" s="55" t="s">
        <v>480</v>
      </c>
      <c r="D645" s="55" t="s">
        <v>202</v>
      </c>
      <c r="E645" s="54"/>
      <c r="F645" s="56">
        <f>F646</f>
        <v>70000</v>
      </c>
      <c r="G645" s="56">
        <f t="shared" si="99"/>
        <v>0</v>
      </c>
      <c r="H645" s="56">
        <f t="shared" si="101"/>
        <v>70000</v>
      </c>
      <c r="I645" s="56">
        <f t="shared" si="101"/>
        <v>0</v>
      </c>
      <c r="J645" s="56">
        <f t="shared" si="96"/>
        <v>0</v>
      </c>
      <c r="K645" s="56">
        <f>K646</f>
        <v>0</v>
      </c>
    </row>
    <row r="646" spans="1:11" ht="33.75" x14ac:dyDescent="0.2">
      <c r="A646" s="53" t="s">
        <v>203</v>
      </c>
      <c r="B646" s="54" t="s">
        <v>466</v>
      </c>
      <c r="C646" s="55" t="s">
        <v>480</v>
      </c>
      <c r="D646" s="55" t="s">
        <v>204</v>
      </c>
      <c r="E646" s="54"/>
      <c r="F646" s="56">
        <f>F647</f>
        <v>70000</v>
      </c>
      <c r="G646" s="56">
        <f t="shared" si="99"/>
        <v>0</v>
      </c>
      <c r="H646" s="56">
        <f t="shared" si="101"/>
        <v>70000</v>
      </c>
      <c r="I646" s="56">
        <f t="shared" si="101"/>
        <v>0</v>
      </c>
      <c r="J646" s="56">
        <f t="shared" si="96"/>
        <v>0</v>
      </c>
      <c r="K646" s="56">
        <f>K647</f>
        <v>0</v>
      </c>
    </row>
    <row r="647" spans="1:11" ht="33.75" x14ac:dyDescent="0.2">
      <c r="A647" s="53" t="s">
        <v>282</v>
      </c>
      <c r="B647" s="54" t="s">
        <v>466</v>
      </c>
      <c r="C647" s="55" t="s">
        <v>480</v>
      </c>
      <c r="D647" s="55" t="s">
        <v>204</v>
      </c>
      <c r="E647" s="54" t="s">
        <v>283</v>
      </c>
      <c r="F647" s="56">
        <f>F648</f>
        <v>70000</v>
      </c>
      <c r="G647" s="56">
        <f t="shared" si="99"/>
        <v>0</v>
      </c>
      <c r="H647" s="56">
        <f t="shared" si="101"/>
        <v>70000</v>
      </c>
      <c r="I647" s="56">
        <f t="shared" si="101"/>
        <v>0</v>
      </c>
      <c r="J647" s="56">
        <f t="shared" si="96"/>
        <v>0</v>
      </c>
      <c r="K647" s="56">
        <f>K648</f>
        <v>0</v>
      </c>
    </row>
    <row r="648" spans="1:11" x14ac:dyDescent="0.2">
      <c r="A648" s="53" t="s">
        <v>354</v>
      </c>
      <c r="B648" s="54" t="s">
        <v>466</v>
      </c>
      <c r="C648" s="55" t="s">
        <v>480</v>
      </c>
      <c r="D648" s="55" t="s">
        <v>204</v>
      </c>
      <c r="E648" s="54" t="s">
        <v>355</v>
      </c>
      <c r="F648" s="56">
        <f>F649</f>
        <v>70000</v>
      </c>
      <c r="G648" s="56">
        <f t="shared" si="99"/>
        <v>0</v>
      </c>
      <c r="H648" s="56">
        <f t="shared" si="101"/>
        <v>70000</v>
      </c>
      <c r="I648" s="56">
        <f t="shared" si="101"/>
        <v>0</v>
      </c>
      <c r="J648" s="56">
        <f t="shared" si="96"/>
        <v>0</v>
      </c>
      <c r="K648" s="56">
        <f>K649</f>
        <v>0</v>
      </c>
    </row>
    <row r="649" spans="1:11" x14ac:dyDescent="0.2">
      <c r="A649" s="53" t="s">
        <v>356</v>
      </c>
      <c r="B649" s="54" t="s">
        <v>466</v>
      </c>
      <c r="C649" s="54" t="s">
        <v>480</v>
      </c>
      <c r="D649" s="54" t="s">
        <v>204</v>
      </c>
      <c r="E649" s="54" t="s">
        <v>357</v>
      </c>
      <c r="F649" s="56">
        <v>70000</v>
      </c>
      <c r="G649" s="56">
        <f t="shared" si="99"/>
        <v>0</v>
      </c>
      <c r="H649" s="56">
        <v>70000</v>
      </c>
      <c r="I649" s="56">
        <v>0</v>
      </c>
      <c r="J649" s="56">
        <f t="shared" si="96"/>
        <v>0</v>
      </c>
      <c r="K649" s="56">
        <v>0</v>
      </c>
    </row>
    <row r="650" spans="1:11" ht="33.75" x14ac:dyDescent="0.2">
      <c r="A650" s="53" t="s">
        <v>205</v>
      </c>
      <c r="B650" s="54" t="s">
        <v>466</v>
      </c>
      <c r="C650" s="55" t="s">
        <v>480</v>
      </c>
      <c r="D650" s="55" t="s">
        <v>206</v>
      </c>
      <c r="E650" s="55"/>
      <c r="F650" s="56">
        <v>0</v>
      </c>
      <c r="G650" s="56">
        <f t="shared" si="99"/>
        <v>0</v>
      </c>
      <c r="H650" s="56">
        <v>0</v>
      </c>
      <c r="I650" s="56">
        <v>0</v>
      </c>
      <c r="J650" s="56">
        <f t="shared" si="96"/>
        <v>0</v>
      </c>
      <c r="K650" s="56">
        <v>0</v>
      </c>
    </row>
    <row r="651" spans="1:11" ht="33.75" x14ac:dyDescent="0.2">
      <c r="A651" s="53" t="s">
        <v>282</v>
      </c>
      <c r="B651" s="54" t="s">
        <v>466</v>
      </c>
      <c r="C651" s="55" t="s">
        <v>480</v>
      </c>
      <c r="D651" s="55" t="s">
        <v>206</v>
      </c>
      <c r="E651" s="55" t="s">
        <v>283</v>
      </c>
      <c r="F651" s="56">
        <v>0</v>
      </c>
      <c r="G651" s="56">
        <f t="shared" si="99"/>
        <v>0</v>
      </c>
      <c r="H651" s="56">
        <v>0</v>
      </c>
      <c r="I651" s="56">
        <v>0</v>
      </c>
      <c r="J651" s="56">
        <f t="shared" si="96"/>
        <v>0</v>
      </c>
      <c r="K651" s="56">
        <v>0</v>
      </c>
    </row>
    <row r="652" spans="1:11" x14ac:dyDescent="0.2">
      <c r="A652" s="57" t="s">
        <v>354</v>
      </c>
      <c r="B652" s="54" t="s">
        <v>466</v>
      </c>
      <c r="C652" s="55" t="s">
        <v>480</v>
      </c>
      <c r="D652" s="55" t="s">
        <v>206</v>
      </c>
      <c r="E652" s="55" t="s">
        <v>355</v>
      </c>
      <c r="F652" s="56">
        <v>0</v>
      </c>
      <c r="G652" s="56">
        <f t="shared" si="99"/>
        <v>0</v>
      </c>
      <c r="H652" s="56">
        <v>0</v>
      </c>
      <c r="I652" s="56">
        <v>0</v>
      </c>
      <c r="J652" s="56">
        <f t="shared" si="96"/>
        <v>0</v>
      </c>
      <c r="K652" s="56">
        <v>0</v>
      </c>
    </row>
    <row r="653" spans="1:11" x14ac:dyDescent="0.2">
      <c r="A653" s="53" t="s">
        <v>356</v>
      </c>
      <c r="B653" s="54" t="s">
        <v>466</v>
      </c>
      <c r="C653" s="54" t="s">
        <v>480</v>
      </c>
      <c r="D653" s="54" t="s">
        <v>206</v>
      </c>
      <c r="E653" s="54" t="s">
        <v>357</v>
      </c>
      <c r="F653" s="56"/>
      <c r="G653" s="56">
        <f t="shared" si="99"/>
        <v>0</v>
      </c>
      <c r="H653" s="56"/>
      <c r="I653" s="56"/>
      <c r="J653" s="56">
        <f t="shared" si="96"/>
        <v>0</v>
      </c>
      <c r="K653" s="56"/>
    </row>
    <row r="654" spans="1:11" x14ac:dyDescent="0.2">
      <c r="A654" s="53" t="s">
        <v>481</v>
      </c>
      <c r="B654" s="54" t="s">
        <v>466</v>
      </c>
      <c r="C654" s="55" t="s">
        <v>482</v>
      </c>
      <c r="D654" s="55"/>
      <c r="E654" s="55"/>
      <c r="F654" s="56">
        <f>F655+F667</f>
        <v>1184000</v>
      </c>
      <c r="G654" s="56">
        <f t="shared" si="99"/>
        <v>0</v>
      </c>
      <c r="H654" s="56">
        <f>H655+H667</f>
        <v>1184000</v>
      </c>
      <c r="I654" s="56">
        <f>I655+I667</f>
        <v>1190000</v>
      </c>
      <c r="J654" s="56">
        <f t="shared" si="96"/>
        <v>0</v>
      </c>
      <c r="K654" s="56">
        <f>K655+K667</f>
        <v>1190000</v>
      </c>
    </row>
    <row r="655" spans="1:11" x14ac:dyDescent="0.2">
      <c r="A655" s="53" t="s">
        <v>483</v>
      </c>
      <c r="B655" s="54" t="s">
        <v>466</v>
      </c>
      <c r="C655" s="55" t="s">
        <v>482</v>
      </c>
      <c r="D655" s="55" t="s">
        <v>484</v>
      </c>
      <c r="E655" s="54"/>
      <c r="F655" s="56">
        <f>F656</f>
        <v>1134000</v>
      </c>
      <c r="G655" s="56">
        <f t="shared" si="99"/>
        <v>0</v>
      </c>
      <c r="H655" s="56">
        <f t="shared" ref="H655:I657" si="102">H656</f>
        <v>1134000</v>
      </c>
      <c r="I655" s="56">
        <f t="shared" si="102"/>
        <v>1190000</v>
      </c>
      <c r="J655" s="56">
        <f t="shared" si="96"/>
        <v>0</v>
      </c>
      <c r="K655" s="56">
        <f>K656</f>
        <v>1190000</v>
      </c>
    </row>
    <row r="656" spans="1:11" ht="22.5" x14ac:dyDescent="0.2">
      <c r="A656" s="53" t="s">
        <v>207</v>
      </c>
      <c r="B656" s="54" t="s">
        <v>466</v>
      </c>
      <c r="C656" s="55" t="s">
        <v>482</v>
      </c>
      <c r="D656" s="55" t="s">
        <v>485</v>
      </c>
      <c r="E656" s="54"/>
      <c r="F656" s="56">
        <f>F657</f>
        <v>1134000</v>
      </c>
      <c r="G656" s="56">
        <f t="shared" si="99"/>
        <v>0</v>
      </c>
      <c r="H656" s="56">
        <f t="shared" si="102"/>
        <v>1134000</v>
      </c>
      <c r="I656" s="56">
        <f t="shared" si="102"/>
        <v>1190000</v>
      </c>
      <c r="J656" s="56">
        <f t="shared" si="96"/>
        <v>0</v>
      </c>
      <c r="K656" s="56">
        <f>K657</f>
        <v>1190000</v>
      </c>
    </row>
    <row r="657" spans="1:11" ht="33.75" x14ac:dyDescent="0.2">
      <c r="A657" s="53" t="s">
        <v>282</v>
      </c>
      <c r="B657" s="54" t="s">
        <v>466</v>
      </c>
      <c r="C657" s="55" t="s">
        <v>482</v>
      </c>
      <c r="D657" s="55" t="s">
        <v>485</v>
      </c>
      <c r="E657" s="54" t="s">
        <v>283</v>
      </c>
      <c r="F657" s="56">
        <f>F658</f>
        <v>1134000</v>
      </c>
      <c r="G657" s="56">
        <f t="shared" si="99"/>
        <v>0</v>
      </c>
      <c r="H657" s="56">
        <f t="shared" si="102"/>
        <v>1134000</v>
      </c>
      <c r="I657" s="56">
        <f t="shared" si="102"/>
        <v>1190000</v>
      </c>
      <c r="J657" s="56">
        <f t="shared" si="96"/>
        <v>0</v>
      </c>
      <c r="K657" s="56">
        <f>K658</f>
        <v>1190000</v>
      </c>
    </row>
    <row r="658" spans="1:11" x14ac:dyDescent="0.2">
      <c r="A658" s="57" t="s">
        <v>354</v>
      </c>
      <c r="B658" s="54" t="s">
        <v>466</v>
      </c>
      <c r="C658" s="55" t="s">
        <v>482</v>
      </c>
      <c r="D658" s="55" t="s">
        <v>485</v>
      </c>
      <c r="E658" s="54" t="s">
        <v>355</v>
      </c>
      <c r="F658" s="56">
        <f>F659+F660</f>
        <v>1134000</v>
      </c>
      <c r="G658" s="56">
        <f t="shared" si="99"/>
        <v>0</v>
      </c>
      <c r="H658" s="56">
        <f>H659+H660</f>
        <v>1134000</v>
      </c>
      <c r="I658" s="56">
        <f>I659+I660</f>
        <v>1190000</v>
      </c>
      <c r="J658" s="56">
        <f t="shared" si="96"/>
        <v>0</v>
      </c>
      <c r="K658" s="56">
        <f>K659+K660</f>
        <v>1190000</v>
      </c>
    </row>
    <row r="659" spans="1:11" ht="45" x14ac:dyDescent="0.2">
      <c r="A659" s="53" t="s">
        <v>365</v>
      </c>
      <c r="B659" s="54" t="s">
        <v>466</v>
      </c>
      <c r="C659" s="54" t="s">
        <v>482</v>
      </c>
      <c r="D659" s="54" t="s">
        <v>485</v>
      </c>
      <c r="E659" s="54" t="s">
        <v>366</v>
      </c>
      <c r="F659" s="56">
        <v>0</v>
      </c>
      <c r="G659" s="56">
        <f t="shared" si="99"/>
        <v>0</v>
      </c>
      <c r="H659" s="56">
        <v>0</v>
      </c>
      <c r="I659" s="56">
        <v>0</v>
      </c>
      <c r="J659" s="56">
        <f t="shared" si="96"/>
        <v>0</v>
      </c>
      <c r="K659" s="56">
        <v>0</v>
      </c>
    </row>
    <row r="660" spans="1:11" x14ac:dyDescent="0.2">
      <c r="A660" s="53" t="s">
        <v>356</v>
      </c>
      <c r="B660" s="54" t="s">
        <v>466</v>
      </c>
      <c r="C660" s="54" t="s">
        <v>482</v>
      </c>
      <c r="D660" s="54" t="s">
        <v>485</v>
      </c>
      <c r="E660" s="54" t="s">
        <v>357</v>
      </c>
      <c r="F660" s="56">
        <v>1134000</v>
      </c>
      <c r="G660" s="56">
        <f t="shared" si="99"/>
        <v>0</v>
      </c>
      <c r="H660" s="56">
        <v>1134000</v>
      </c>
      <c r="I660" s="56">
        <v>1190000</v>
      </c>
      <c r="J660" s="56">
        <f t="shared" si="96"/>
        <v>0</v>
      </c>
      <c r="K660" s="56">
        <v>1190000</v>
      </c>
    </row>
    <row r="661" spans="1:11" x14ac:dyDescent="0.2">
      <c r="A661" s="53" t="s">
        <v>269</v>
      </c>
      <c r="B661" s="54" t="s">
        <v>466</v>
      </c>
      <c r="C661" s="55" t="s">
        <v>482</v>
      </c>
      <c r="D661" s="55" t="s">
        <v>270</v>
      </c>
      <c r="E661" s="54"/>
      <c r="F661" s="56">
        <v>0</v>
      </c>
      <c r="G661" s="56">
        <f t="shared" si="99"/>
        <v>0</v>
      </c>
      <c r="H661" s="56">
        <v>0</v>
      </c>
      <c r="I661" s="56">
        <v>0</v>
      </c>
      <c r="J661" s="56">
        <f t="shared" si="96"/>
        <v>0</v>
      </c>
      <c r="K661" s="56">
        <v>0</v>
      </c>
    </row>
    <row r="662" spans="1:11" ht="45" x14ac:dyDescent="0.2">
      <c r="A662" s="53" t="s">
        <v>486</v>
      </c>
      <c r="B662" s="54" t="s">
        <v>466</v>
      </c>
      <c r="C662" s="55" t="s">
        <v>482</v>
      </c>
      <c r="D662" s="55" t="s">
        <v>487</v>
      </c>
      <c r="E662" s="54"/>
      <c r="F662" s="56">
        <v>0</v>
      </c>
      <c r="G662" s="56">
        <f t="shared" si="99"/>
        <v>0</v>
      </c>
      <c r="H662" s="56">
        <v>0</v>
      </c>
      <c r="I662" s="56">
        <v>0</v>
      </c>
      <c r="J662" s="56">
        <f t="shared" si="96"/>
        <v>0</v>
      </c>
      <c r="K662" s="56">
        <v>0</v>
      </c>
    </row>
    <row r="663" spans="1:11" ht="45" x14ac:dyDescent="0.2">
      <c r="A663" s="53" t="s">
        <v>488</v>
      </c>
      <c r="B663" s="54" t="s">
        <v>466</v>
      </c>
      <c r="C663" s="55" t="s">
        <v>482</v>
      </c>
      <c r="D663" s="55" t="s">
        <v>489</v>
      </c>
      <c r="E663" s="54"/>
      <c r="F663" s="56">
        <v>0</v>
      </c>
      <c r="G663" s="56">
        <f t="shared" si="99"/>
        <v>0</v>
      </c>
      <c r="H663" s="56">
        <v>0</v>
      </c>
      <c r="I663" s="56">
        <v>0</v>
      </c>
      <c r="J663" s="56">
        <f t="shared" si="96"/>
        <v>0</v>
      </c>
      <c r="K663" s="56">
        <v>0</v>
      </c>
    </row>
    <row r="664" spans="1:11" ht="33.75" x14ac:dyDescent="0.2">
      <c r="A664" s="53" t="s">
        <v>282</v>
      </c>
      <c r="B664" s="54" t="s">
        <v>466</v>
      </c>
      <c r="C664" s="55" t="s">
        <v>482</v>
      </c>
      <c r="D664" s="55" t="s">
        <v>489</v>
      </c>
      <c r="E664" s="54" t="s">
        <v>283</v>
      </c>
      <c r="F664" s="56">
        <f>F665+F666</f>
        <v>0</v>
      </c>
      <c r="G664" s="56">
        <f t="shared" si="99"/>
        <v>1</v>
      </c>
      <c r="H664" s="56">
        <f>H665+H666</f>
        <v>1</v>
      </c>
      <c r="I664" s="56">
        <f>I665+I666</f>
        <v>0</v>
      </c>
      <c r="J664" s="56">
        <f t="shared" si="96"/>
        <v>0</v>
      </c>
      <c r="K664" s="56">
        <f>K665+K666</f>
        <v>0</v>
      </c>
    </row>
    <row r="665" spans="1:11" x14ac:dyDescent="0.2">
      <c r="A665" s="57" t="s">
        <v>354</v>
      </c>
      <c r="B665" s="54" t="s">
        <v>466</v>
      </c>
      <c r="C665" s="55" t="s">
        <v>482</v>
      </c>
      <c r="D665" s="55" t="s">
        <v>489</v>
      </c>
      <c r="E665" s="54" t="s">
        <v>355</v>
      </c>
      <c r="F665" s="56">
        <v>0</v>
      </c>
      <c r="G665" s="56">
        <f t="shared" si="99"/>
        <v>1</v>
      </c>
      <c r="H665" s="56">
        <v>1</v>
      </c>
      <c r="I665" s="56">
        <v>0</v>
      </c>
      <c r="J665" s="56">
        <f t="shared" si="96"/>
        <v>0</v>
      </c>
      <c r="K665" s="56">
        <v>0</v>
      </c>
    </row>
    <row r="666" spans="1:11" x14ac:dyDescent="0.2">
      <c r="A666" s="53" t="s">
        <v>356</v>
      </c>
      <c r="B666" s="54" t="s">
        <v>466</v>
      </c>
      <c r="C666" s="54" t="s">
        <v>482</v>
      </c>
      <c r="D666" s="54" t="s">
        <v>489</v>
      </c>
      <c r="E666" s="54" t="s">
        <v>357</v>
      </c>
      <c r="F666" s="56"/>
      <c r="G666" s="56">
        <f t="shared" si="99"/>
        <v>0</v>
      </c>
      <c r="H666" s="56"/>
      <c r="I666" s="56"/>
      <c r="J666" s="56">
        <f t="shared" si="96"/>
        <v>0</v>
      </c>
      <c r="K666" s="56"/>
    </row>
    <row r="667" spans="1:11" x14ac:dyDescent="0.2">
      <c r="A667" s="53" t="s">
        <v>190</v>
      </c>
      <c r="B667" s="54" t="s">
        <v>466</v>
      </c>
      <c r="C667" s="55" t="s">
        <v>482</v>
      </c>
      <c r="D667" s="55" t="s">
        <v>191</v>
      </c>
      <c r="E667" s="54"/>
      <c r="F667" s="56">
        <f>F668</f>
        <v>50000</v>
      </c>
      <c r="G667" s="56">
        <f t="shared" si="99"/>
        <v>0</v>
      </c>
      <c r="H667" s="56">
        <f t="shared" ref="H667:I671" si="103">H668</f>
        <v>50000</v>
      </c>
      <c r="I667" s="56">
        <f t="shared" si="103"/>
        <v>0</v>
      </c>
      <c r="J667" s="56">
        <f t="shared" si="96"/>
        <v>0</v>
      </c>
      <c r="K667" s="56">
        <f>K668</f>
        <v>0</v>
      </c>
    </row>
    <row r="668" spans="1:11" ht="45" x14ac:dyDescent="0.2">
      <c r="A668" s="53" t="s">
        <v>201</v>
      </c>
      <c r="B668" s="54" t="s">
        <v>466</v>
      </c>
      <c r="C668" s="55" t="s">
        <v>482</v>
      </c>
      <c r="D668" s="55" t="s">
        <v>202</v>
      </c>
      <c r="E668" s="54"/>
      <c r="F668" s="56">
        <f>F669</f>
        <v>50000</v>
      </c>
      <c r="G668" s="56">
        <f t="shared" si="99"/>
        <v>0</v>
      </c>
      <c r="H668" s="56">
        <f t="shared" si="103"/>
        <v>50000</v>
      </c>
      <c r="I668" s="56">
        <f t="shared" si="103"/>
        <v>0</v>
      </c>
      <c r="J668" s="56">
        <f t="shared" si="96"/>
        <v>0</v>
      </c>
      <c r="K668" s="56">
        <f>K669</f>
        <v>0</v>
      </c>
    </row>
    <row r="669" spans="1:11" ht="33.75" x14ac:dyDescent="0.2">
      <c r="A669" s="53" t="s">
        <v>203</v>
      </c>
      <c r="B669" s="54" t="s">
        <v>466</v>
      </c>
      <c r="C669" s="55" t="s">
        <v>482</v>
      </c>
      <c r="D669" s="55" t="s">
        <v>204</v>
      </c>
      <c r="E669" s="54"/>
      <c r="F669" s="56">
        <f>F670</f>
        <v>50000</v>
      </c>
      <c r="G669" s="56">
        <f t="shared" si="99"/>
        <v>0</v>
      </c>
      <c r="H669" s="56">
        <f t="shared" si="103"/>
        <v>50000</v>
      </c>
      <c r="I669" s="56">
        <f t="shared" si="103"/>
        <v>0</v>
      </c>
      <c r="J669" s="56">
        <f t="shared" si="96"/>
        <v>0</v>
      </c>
      <c r="K669" s="56">
        <f>K670</f>
        <v>0</v>
      </c>
    </row>
    <row r="670" spans="1:11" ht="33.75" x14ac:dyDescent="0.2">
      <c r="A670" s="53" t="s">
        <v>282</v>
      </c>
      <c r="B670" s="54" t="s">
        <v>466</v>
      </c>
      <c r="C670" s="55" t="s">
        <v>482</v>
      </c>
      <c r="D670" s="55" t="s">
        <v>204</v>
      </c>
      <c r="E670" s="54" t="s">
        <v>283</v>
      </c>
      <c r="F670" s="56">
        <f>F671</f>
        <v>50000</v>
      </c>
      <c r="G670" s="56">
        <f t="shared" si="99"/>
        <v>0</v>
      </c>
      <c r="H670" s="56">
        <f t="shared" si="103"/>
        <v>50000</v>
      </c>
      <c r="I670" s="56">
        <f t="shared" si="103"/>
        <v>0</v>
      </c>
      <c r="J670" s="56">
        <f t="shared" si="96"/>
        <v>0</v>
      </c>
      <c r="K670" s="56">
        <f>K671</f>
        <v>0</v>
      </c>
    </row>
    <row r="671" spans="1:11" x14ac:dyDescent="0.2">
      <c r="A671" s="53" t="s">
        <v>354</v>
      </c>
      <c r="B671" s="54" t="s">
        <v>466</v>
      </c>
      <c r="C671" s="55" t="s">
        <v>482</v>
      </c>
      <c r="D671" s="55" t="s">
        <v>204</v>
      </c>
      <c r="E671" s="54" t="s">
        <v>355</v>
      </c>
      <c r="F671" s="56">
        <f>F672</f>
        <v>50000</v>
      </c>
      <c r="G671" s="56">
        <f t="shared" si="99"/>
        <v>0</v>
      </c>
      <c r="H671" s="56">
        <f t="shared" si="103"/>
        <v>50000</v>
      </c>
      <c r="I671" s="56">
        <f t="shared" si="103"/>
        <v>0</v>
      </c>
      <c r="J671" s="56">
        <f t="shared" si="96"/>
        <v>0</v>
      </c>
      <c r="K671" s="56">
        <f>K672</f>
        <v>0</v>
      </c>
    </row>
    <row r="672" spans="1:11" x14ac:dyDescent="0.2">
      <c r="A672" s="53" t="s">
        <v>356</v>
      </c>
      <c r="B672" s="54" t="s">
        <v>466</v>
      </c>
      <c r="C672" s="54" t="s">
        <v>482</v>
      </c>
      <c r="D672" s="54" t="s">
        <v>204</v>
      </c>
      <c r="E672" s="54" t="s">
        <v>357</v>
      </c>
      <c r="F672" s="56">
        <v>50000</v>
      </c>
      <c r="G672" s="56">
        <f t="shared" si="99"/>
        <v>0</v>
      </c>
      <c r="H672" s="56">
        <v>50000</v>
      </c>
      <c r="I672" s="56">
        <v>0</v>
      </c>
      <c r="J672" s="56">
        <f t="shared" si="96"/>
        <v>0</v>
      </c>
      <c r="K672" s="56">
        <v>0</v>
      </c>
    </row>
    <row r="673" spans="1:11" ht="33.75" x14ac:dyDescent="0.2">
      <c r="A673" s="53" t="s">
        <v>205</v>
      </c>
      <c r="B673" s="54" t="s">
        <v>466</v>
      </c>
      <c r="C673" s="55" t="s">
        <v>482</v>
      </c>
      <c r="D673" s="55" t="s">
        <v>206</v>
      </c>
      <c r="E673" s="55"/>
      <c r="F673" s="56">
        <f>F674</f>
        <v>0</v>
      </c>
      <c r="G673" s="56">
        <f t="shared" si="99"/>
        <v>0</v>
      </c>
      <c r="H673" s="56">
        <f t="shared" ref="H673:I675" si="104">H674</f>
        <v>0</v>
      </c>
      <c r="I673" s="56">
        <f t="shared" si="104"/>
        <v>0</v>
      </c>
      <c r="J673" s="56">
        <f t="shared" si="96"/>
        <v>0</v>
      </c>
      <c r="K673" s="56">
        <f>K674</f>
        <v>0</v>
      </c>
    </row>
    <row r="674" spans="1:11" ht="33.75" x14ac:dyDescent="0.2">
      <c r="A674" s="53" t="s">
        <v>282</v>
      </c>
      <c r="B674" s="54" t="s">
        <v>466</v>
      </c>
      <c r="C674" s="55" t="s">
        <v>482</v>
      </c>
      <c r="D674" s="55" t="s">
        <v>206</v>
      </c>
      <c r="E674" s="55" t="s">
        <v>283</v>
      </c>
      <c r="F674" s="56">
        <f>F675</f>
        <v>0</v>
      </c>
      <c r="G674" s="56">
        <f t="shared" si="99"/>
        <v>0</v>
      </c>
      <c r="H674" s="56">
        <f t="shared" si="104"/>
        <v>0</v>
      </c>
      <c r="I674" s="56">
        <f t="shared" si="104"/>
        <v>0</v>
      </c>
      <c r="J674" s="56">
        <f t="shared" si="96"/>
        <v>0</v>
      </c>
      <c r="K674" s="56">
        <f>K675</f>
        <v>0</v>
      </c>
    </row>
    <row r="675" spans="1:11" x14ac:dyDescent="0.2">
      <c r="A675" s="57" t="s">
        <v>354</v>
      </c>
      <c r="B675" s="54" t="s">
        <v>466</v>
      </c>
      <c r="C675" s="55" t="s">
        <v>482</v>
      </c>
      <c r="D675" s="55" t="s">
        <v>206</v>
      </c>
      <c r="E675" s="55" t="s">
        <v>355</v>
      </c>
      <c r="F675" s="56">
        <f>F676</f>
        <v>0</v>
      </c>
      <c r="G675" s="56">
        <f t="shared" si="99"/>
        <v>0</v>
      </c>
      <c r="H675" s="56">
        <f t="shared" si="104"/>
        <v>0</v>
      </c>
      <c r="I675" s="56">
        <f t="shared" si="104"/>
        <v>0</v>
      </c>
      <c r="J675" s="56">
        <f t="shared" si="96"/>
        <v>0</v>
      </c>
      <c r="K675" s="56">
        <f>K676</f>
        <v>0</v>
      </c>
    </row>
    <row r="676" spans="1:11" x14ac:dyDescent="0.2">
      <c r="A676" s="53" t="s">
        <v>356</v>
      </c>
      <c r="B676" s="54" t="s">
        <v>466</v>
      </c>
      <c r="C676" s="54" t="s">
        <v>482</v>
      </c>
      <c r="D676" s="54" t="s">
        <v>206</v>
      </c>
      <c r="E676" s="54" t="s">
        <v>357</v>
      </c>
      <c r="F676" s="56"/>
      <c r="G676" s="56">
        <f t="shared" si="99"/>
        <v>0</v>
      </c>
      <c r="H676" s="56"/>
      <c r="I676" s="56"/>
      <c r="J676" s="56">
        <f t="shared" si="96"/>
        <v>0</v>
      </c>
      <c r="K676" s="56"/>
    </row>
    <row r="677" spans="1:11" x14ac:dyDescent="0.2">
      <c r="A677" s="53" t="s">
        <v>490</v>
      </c>
      <c r="B677" s="54" t="s">
        <v>466</v>
      </c>
      <c r="C677" s="55" t="s">
        <v>491</v>
      </c>
      <c r="D677" s="55"/>
      <c r="E677" s="55"/>
      <c r="F677" s="56">
        <f>F678+F691+F697</f>
        <v>20393700</v>
      </c>
      <c r="G677" s="56">
        <f t="shared" si="99"/>
        <v>0</v>
      </c>
      <c r="H677" s="56">
        <f>H678+H691+H697</f>
        <v>20393700</v>
      </c>
      <c r="I677" s="56">
        <f>I678+I691+I697</f>
        <v>20521800</v>
      </c>
      <c r="J677" s="56">
        <f t="shared" si="96"/>
        <v>0</v>
      </c>
      <c r="K677" s="56">
        <f>K678+K691+K697</f>
        <v>20521800</v>
      </c>
    </row>
    <row r="678" spans="1:11" ht="33.75" x14ac:dyDescent="0.2">
      <c r="A678" s="53" t="s">
        <v>138</v>
      </c>
      <c r="B678" s="54" t="s">
        <v>466</v>
      </c>
      <c r="C678" s="55" t="s">
        <v>491</v>
      </c>
      <c r="D678" s="55" t="s">
        <v>139</v>
      </c>
      <c r="E678" s="55"/>
      <c r="F678" s="56">
        <f>F679</f>
        <v>14393500</v>
      </c>
      <c r="G678" s="56">
        <f t="shared" si="99"/>
        <v>0</v>
      </c>
      <c r="H678" s="56">
        <f>H679</f>
        <v>14393500</v>
      </c>
      <c r="I678" s="56">
        <f>I679</f>
        <v>14393500</v>
      </c>
      <c r="J678" s="56">
        <f t="shared" si="96"/>
        <v>0</v>
      </c>
      <c r="K678" s="56">
        <f>K679</f>
        <v>14393500</v>
      </c>
    </row>
    <row r="679" spans="1:11" x14ac:dyDescent="0.2">
      <c r="A679" s="53" t="s">
        <v>150</v>
      </c>
      <c r="B679" s="54" t="s">
        <v>466</v>
      </c>
      <c r="C679" s="55" t="s">
        <v>491</v>
      </c>
      <c r="D679" s="55" t="s">
        <v>151</v>
      </c>
      <c r="E679" s="55"/>
      <c r="F679" s="56">
        <f>F680+F684+F688</f>
        <v>14393500</v>
      </c>
      <c r="G679" s="56">
        <f t="shared" si="99"/>
        <v>0</v>
      </c>
      <c r="H679" s="56">
        <f>H680+H684+H688</f>
        <v>14393500</v>
      </c>
      <c r="I679" s="56">
        <f>I680+I684+I688</f>
        <v>14393500</v>
      </c>
      <c r="J679" s="56">
        <f t="shared" si="96"/>
        <v>0</v>
      </c>
      <c r="K679" s="56">
        <f>K680+K684+K688</f>
        <v>14393500</v>
      </c>
    </row>
    <row r="680" spans="1:11" ht="56.25" x14ac:dyDescent="0.2">
      <c r="A680" s="53" t="s">
        <v>142</v>
      </c>
      <c r="B680" s="54" t="s">
        <v>466</v>
      </c>
      <c r="C680" s="55" t="s">
        <v>491</v>
      </c>
      <c r="D680" s="55" t="s">
        <v>151</v>
      </c>
      <c r="E680" s="55" t="s">
        <v>143</v>
      </c>
      <c r="F680" s="56">
        <f>F681</f>
        <v>13493800</v>
      </c>
      <c r="G680" s="56">
        <f t="shared" si="99"/>
        <v>0</v>
      </c>
      <c r="H680" s="56">
        <f>H681</f>
        <v>13493800</v>
      </c>
      <c r="I680" s="56">
        <f>I681</f>
        <v>13462100</v>
      </c>
      <c r="J680" s="56">
        <f t="shared" si="96"/>
        <v>0</v>
      </c>
      <c r="K680" s="56">
        <f>K681</f>
        <v>13462100</v>
      </c>
    </row>
    <row r="681" spans="1:11" ht="22.5" x14ac:dyDescent="0.2">
      <c r="A681" s="53" t="s">
        <v>144</v>
      </c>
      <c r="B681" s="54" t="s">
        <v>466</v>
      </c>
      <c r="C681" s="55" t="s">
        <v>491</v>
      </c>
      <c r="D681" s="55" t="s">
        <v>151</v>
      </c>
      <c r="E681" s="55" t="s">
        <v>145</v>
      </c>
      <c r="F681" s="56">
        <f>F682+F683</f>
        <v>13493800</v>
      </c>
      <c r="G681" s="56">
        <f t="shared" si="99"/>
        <v>0</v>
      </c>
      <c r="H681" s="56">
        <f>H682+H683</f>
        <v>13493800</v>
      </c>
      <c r="I681" s="56">
        <f>I682+I683</f>
        <v>13462100</v>
      </c>
      <c r="J681" s="56">
        <f t="shared" si="96"/>
        <v>0</v>
      </c>
      <c r="K681" s="56">
        <f>K682+K683</f>
        <v>13462100</v>
      </c>
    </row>
    <row r="682" spans="1:11" x14ac:dyDescent="0.2">
      <c r="A682" s="53" t="s">
        <v>146</v>
      </c>
      <c r="B682" s="54" t="s">
        <v>466</v>
      </c>
      <c r="C682" s="54" t="s">
        <v>491</v>
      </c>
      <c r="D682" s="54" t="s">
        <v>151</v>
      </c>
      <c r="E682" s="54" t="s">
        <v>147</v>
      </c>
      <c r="F682" s="56">
        <v>12713200</v>
      </c>
      <c r="G682" s="56">
        <f t="shared" si="99"/>
        <v>0</v>
      </c>
      <c r="H682" s="56">
        <v>12713200</v>
      </c>
      <c r="I682" s="56">
        <v>12970500</v>
      </c>
      <c r="J682" s="56">
        <f t="shared" ref="J682:J745" si="105">K682-I682</f>
        <v>0</v>
      </c>
      <c r="K682" s="56">
        <v>12970500</v>
      </c>
    </row>
    <row r="683" spans="1:11" ht="22.5" x14ac:dyDescent="0.2">
      <c r="A683" s="53" t="s">
        <v>152</v>
      </c>
      <c r="B683" s="54" t="s">
        <v>466</v>
      </c>
      <c r="C683" s="54" t="s">
        <v>491</v>
      </c>
      <c r="D683" s="54" t="s">
        <v>151</v>
      </c>
      <c r="E683" s="54" t="s">
        <v>153</v>
      </c>
      <c r="F683" s="56">
        <v>780600</v>
      </c>
      <c r="G683" s="56">
        <f t="shared" si="99"/>
        <v>0</v>
      </c>
      <c r="H683" s="56">
        <v>780600</v>
      </c>
      <c r="I683" s="56">
        <v>491600</v>
      </c>
      <c r="J683" s="56">
        <f t="shared" si="105"/>
        <v>0</v>
      </c>
      <c r="K683" s="56">
        <v>491600</v>
      </c>
    </row>
    <row r="684" spans="1:11" ht="22.5" x14ac:dyDescent="0.2">
      <c r="A684" s="53" t="s">
        <v>154</v>
      </c>
      <c r="B684" s="54" t="s">
        <v>466</v>
      </c>
      <c r="C684" s="55" t="s">
        <v>491</v>
      </c>
      <c r="D684" s="55" t="s">
        <v>151</v>
      </c>
      <c r="E684" s="55" t="s">
        <v>155</v>
      </c>
      <c r="F684" s="56">
        <f>F685</f>
        <v>899700</v>
      </c>
      <c r="G684" s="56">
        <f t="shared" si="99"/>
        <v>0</v>
      </c>
      <c r="H684" s="56">
        <f>H685</f>
        <v>899700</v>
      </c>
      <c r="I684" s="56">
        <f>I685</f>
        <v>931400</v>
      </c>
      <c r="J684" s="56">
        <f t="shared" si="105"/>
        <v>0</v>
      </c>
      <c r="K684" s="56">
        <f>K685</f>
        <v>931400</v>
      </c>
    </row>
    <row r="685" spans="1:11" ht="22.5" x14ac:dyDescent="0.2">
      <c r="A685" s="53" t="s">
        <v>156</v>
      </c>
      <c r="B685" s="54" t="s">
        <v>466</v>
      </c>
      <c r="C685" s="55" t="s">
        <v>491</v>
      </c>
      <c r="D685" s="55" t="s">
        <v>151</v>
      </c>
      <c r="E685" s="55" t="s">
        <v>157</v>
      </c>
      <c r="F685" s="56">
        <f>F686+F687</f>
        <v>899700</v>
      </c>
      <c r="G685" s="56">
        <f t="shared" si="99"/>
        <v>0</v>
      </c>
      <c r="H685" s="56">
        <f>H686+H687</f>
        <v>899700</v>
      </c>
      <c r="I685" s="56">
        <f>I686+I687</f>
        <v>931400</v>
      </c>
      <c r="J685" s="56">
        <f t="shared" si="105"/>
        <v>0</v>
      </c>
      <c r="K685" s="56">
        <f>K686+K687</f>
        <v>931400</v>
      </c>
    </row>
    <row r="686" spans="1:11" ht="22.5" x14ac:dyDescent="0.2">
      <c r="A686" s="53" t="s">
        <v>158</v>
      </c>
      <c r="B686" s="54" t="s">
        <v>466</v>
      </c>
      <c r="C686" s="54" t="s">
        <v>491</v>
      </c>
      <c r="D686" s="54" t="s">
        <v>151</v>
      </c>
      <c r="E686" s="54" t="s">
        <v>159</v>
      </c>
      <c r="F686" s="56">
        <v>409000</v>
      </c>
      <c r="G686" s="56">
        <f t="shared" si="99"/>
        <v>0</v>
      </c>
      <c r="H686" s="56">
        <v>409000</v>
      </c>
      <c r="I686" s="56">
        <v>409000</v>
      </c>
      <c r="J686" s="56">
        <f t="shared" si="105"/>
        <v>0</v>
      </c>
      <c r="K686" s="56">
        <v>409000</v>
      </c>
    </row>
    <row r="687" spans="1:11" ht="22.5" x14ac:dyDescent="0.2">
      <c r="A687" s="53" t="s">
        <v>160</v>
      </c>
      <c r="B687" s="54" t="s">
        <v>466</v>
      </c>
      <c r="C687" s="54" t="s">
        <v>491</v>
      </c>
      <c r="D687" s="54" t="s">
        <v>151</v>
      </c>
      <c r="E687" s="54" t="s">
        <v>161</v>
      </c>
      <c r="F687" s="56">
        <v>490700</v>
      </c>
      <c r="G687" s="56">
        <f t="shared" si="99"/>
        <v>0</v>
      </c>
      <c r="H687" s="56">
        <v>490700</v>
      </c>
      <c r="I687" s="56">
        <v>522400</v>
      </c>
      <c r="J687" s="56">
        <f t="shared" si="105"/>
        <v>0</v>
      </c>
      <c r="K687" s="56">
        <v>522400</v>
      </c>
    </row>
    <row r="688" spans="1:11" x14ac:dyDescent="0.2">
      <c r="A688" s="53" t="s">
        <v>170</v>
      </c>
      <c r="B688" s="54" t="s">
        <v>466</v>
      </c>
      <c r="C688" s="55" t="s">
        <v>491</v>
      </c>
      <c r="D688" s="55" t="s">
        <v>151</v>
      </c>
      <c r="E688" s="55" t="s">
        <v>171</v>
      </c>
      <c r="F688" s="56">
        <v>0</v>
      </c>
      <c r="G688" s="56">
        <f t="shared" si="99"/>
        <v>0</v>
      </c>
      <c r="H688" s="56">
        <v>0</v>
      </c>
      <c r="I688" s="56">
        <v>0</v>
      </c>
      <c r="J688" s="56">
        <f t="shared" si="105"/>
        <v>0</v>
      </c>
      <c r="K688" s="56">
        <v>0</v>
      </c>
    </row>
    <row r="689" spans="1:11" x14ac:dyDescent="0.2">
      <c r="A689" s="53" t="s">
        <v>172</v>
      </c>
      <c r="B689" s="54" t="s">
        <v>466</v>
      </c>
      <c r="C689" s="55" t="s">
        <v>491</v>
      </c>
      <c r="D689" s="55" t="s">
        <v>151</v>
      </c>
      <c r="E689" s="55" t="s">
        <v>173</v>
      </c>
      <c r="F689" s="56">
        <v>0</v>
      </c>
      <c r="G689" s="56">
        <f t="shared" si="99"/>
        <v>0</v>
      </c>
      <c r="H689" s="56">
        <v>0</v>
      </c>
      <c r="I689" s="56">
        <v>0</v>
      </c>
      <c r="J689" s="56">
        <f t="shared" si="105"/>
        <v>0</v>
      </c>
      <c r="K689" s="56">
        <v>0</v>
      </c>
    </row>
    <row r="690" spans="1:11" ht="22.5" x14ac:dyDescent="0.2">
      <c r="A690" s="53" t="s">
        <v>174</v>
      </c>
      <c r="B690" s="54" t="s">
        <v>466</v>
      </c>
      <c r="C690" s="54" t="s">
        <v>491</v>
      </c>
      <c r="D690" s="54" t="s">
        <v>151</v>
      </c>
      <c r="E690" s="54" t="s">
        <v>175</v>
      </c>
      <c r="F690" s="56"/>
      <c r="G690" s="56">
        <f t="shared" si="99"/>
        <v>0</v>
      </c>
      <c r="H690" s="56"/>
      <c r="I690" s="56"/>
      <c r="J690" s="56">
        <f t="shared" si="105"/>
        <v>0</v>
      </c>
      <c r="K690" s="56"/>
    </row>
    <row r="691" spans="1:11" ht="22.5" x14ac:dyDescent="0.2">
      <c r="A691" s="53" t="s">
        <v>492</v>
      </c>
      <c r="B691" s="54" t="s">
        <v>466</v>
      </c>
      <c r="C691" s="55" t="s">
        <v>491</v>
      </c>
      <c r="D691" s="55" t="s">
        <v>493</v>
      </c>
      <c r="E691" s="54"/>
      <c r="F691" s="56">
        <f>F692</f>
        <v>5854200</v>
      </c>
      <c r="G691" s="56">
        <f t="shared" si="99"/>
        <v>0</v>
      </c>
      <c r="H691" s="56">
        <f t="shared" ref="H691:I693" si="106">H692</f>
        <v>5854200</v>
      </c>
      <c r="I691" s="56">
        <f t="shared" si="106"/>
        <v>6128300</v>
      </c>
      <c r="J691" s="56">
        <f t="shared" si="105"/>
        <v>0</v>
      </c>
      <c r="K691" s="56">
        <f>K692</f>
        <v>6128300</v>
      </c>
    </row>
    <row r="692" spans="1:11" ht="22.5" x14ac:dyDescent="0.2">
      <c r="A692" s="53" t="s">
        <v>207</v>
      </c>
      <c r="B692" s="54" t="s">
        <v>466</v>
      </c>
      <c r="C692" s="55" t="s">
        <v>491</v>
      </c>
      <c r="D692" s="55" t="s">
        <v>494</v>
      </c>
      <c r="E692" s="54"/>
      <c r="F692" s="56">
        <f>F693</f>
        <v>5854200</v>
      </c>
      <c r="G692" s="56">
        <f t="shared" si="99"/>
        <v>0</v>
      </c>
      <c r="H692" s="56">
        <f t="shared" si="106"/>
        <v>5854200</v>
      </c>
      <c r="I692" s="56">
        <f t="shared" si="106"/>
        <v>6128300</v>
      </c>
      <c r="J692" s="56">
        <f t="shared" si="105"/>
        <v>0</v>
      </c>
      <c r="K692" s="56">
        <f>K693</f>
        <v>6128300</v>
      </c>
    </row>
    <row r="693" spans="1:11" ht="33.75" x14ac:dyDescent="0.2">
      <c r="A693" s="53" t="s">
        <v>282</v>
      </c>
      <c r="B693" s="54" t="s">
        <v>466</v>
      </c>
      <c r="C693" s="55" t="s">
        <v>491</v>
      </c>
      <c r="D693" s="55" t="s">
        <v>494</v>
      </c>
      <c r="E693" s="54" t="s">
        <v>283</v>
      </c>
      <c r="F693" s="56">
        <f>F694</f>
        <v>5854200</v>
      </c>
      <c r="G693" s="56">
        <f t="shared" si="99"/>
        <v>0</v>
      </c>
      <c r="H693" s="56">
        <f t="shared" si="106"/>
        <v>5854200</v>
      </c>
      <c r="I693" s="56">
        <f t="shared" si="106"/>
        <v>6128300</v>
      </c>
      <c r="J693" s="56">
        <f t="shared" si="105"/>
        <v>0</v>
      </c>
      <c r="K693" s="56">
        <f>K694</f>
        <v>6128300</v>
      </c>
    </row>
    <row r="694" spans="1:11" x14ac:dyDescent="0.2">
      <c r="A694" s="57" t="s">
        <v>354</v>
      </c>
      <c r="B694" s="54" t="s">
        <v>466</v>
      </c>
      <c r="C694" s="55" t="s">
        <v>491</v>
      </c>
      <c r="D694" s="55" t="s">
        <v>494</v>
      </c>
      <c r="E694" s="54" t="s">
        <v>355</v>
      </c>
      <c r="F694" s="56">
        <f>F695+F696</f>
        <v>5854200</v>
      </c>
      <c r="G694" s="56">
        <f t="shared" si="99"/>
        <v>0</v>
      </c>
      <c r="H694" s="56">
        <f>H695+H696</f>
        <v>5854200</v>
      </c>
      <c r="I694" s="56">
        <f>I695+I696</f>
        <v>6128300</v>
      </c>
      <c r="J694" s="56">
        <f t="shared" si="105"/>
        <v>0</v>
      </c>
      <c r="K694" s="56">
        <f>K695+K696</f>
        <v>6128300</v>
      </c>
    </row>
    <row r="695" spans="1:11" ht="45" x14ac:dyDescent="0.2">
      <c r="A695" s="53" t="s">
        <v>365</v>
      </c>
      <c r="B695" s="54" t="s">
        <v>466</v>
      </c>
      <c r="C695" s="54" t="s">
        <v>491</v>
      </c>
      <c r="D695" s="54" t="s">
        <v>494</v>
      </c>
      <c r="E695" s="54" t="s">
        <v>366</v>
      </c>
      <c r="F695" s="56">
        <v>5618900</v>
      </c>
      <c r="G695" s="56">
        <f t="shared" si="99"/>
        <v>0</v>
      </c>
      <c r="H695" s="56">
        <v>5618900</v>
      </c>
      <c r="I695" s="56">
        <v>5897400</v>
      </c>
      <c r="J695" s="56">
        <f t="shared" si="105"/>
        <v>0</v>
      </c>
      <c r="K695" s="56">
        <v>5897400</v>
      </c>
    </row>
    <row r="696" spans="1:11" x14ac:dyDescent="0.2">
      <c r="A696" s="53" t="s">
        <v>356</v>
      </c>
      <c r="B696" s="54" t="s">
        <v>466</v>
      </c>
      <c r="C696" s="54" t="s">
        <v>491</v>
      </c>
      <c r="D696" s="54" t="s">
        <v>494</v>
      </c>
      <c r="E696" s="54" t="s">
        <v>357</v>
      </c>
      <c r="F696" s="56">
        <v>235300</v>
      </c>
      <c r="G696" s="56">
        <f t="shared" ref="G696:G759" si="107">H696-F696</f>
        <v>0</v>
      </c>
      <c r="H696" s="56">
        <v>235300</v>
      </c>
      <c r="I696" s="56">
        <v>230900</v>
      </c>
      <c r="J696" s="56">
        <f t="shared" si="105"/>
        <v>0</v>
      </c>
      <c r="K696" s="56">
        <v>230900</v>
      </c>
    </row>
    <row r="697" spans="1:11" x14ac:dyDescent="0.2">
      <c r="A697" s="53" t="s">
        <v>190</v>
      </c>
      <c r="B697" s="54" t="s">
        <v>466</v>
      </c>
      <c r="C697" s="55" t="s">
        <v>491</v>
      </c>
      <c r="D697" s="55" t="s">
        <v>191</v>
      </c>
      <c r="E697" s="54"/>
      <c r="F697" s="56">
        <f>F698</f>
        <v>146000</v>
      </c>
      <c r="G697" s="56">
        <f t="shared" si="107"/>
        <v>0</v>
      </c>
      <c r="H697" s="56">
        <f t="shared" ref="H697:I701" si="108">H698</f>
        <v>146000</v>
      </c>
      <c r="I697" s="56">
        <f t="shared" si="108"/>
        <v>0</v>
      </c>
      <c r="J697" s="56">
        <f t="shared" si="105"/>
        <v>0</v>
      </c>
      <c r="K697" s="56">
        <f>K698</f>
        <v>0</v>
      </c>
    </row>
    <row r="698" spans="1:11" ht="45" x14ac:dyDescent="0.2">
      <c r="A698" s="53" t="s">
        <v>201</v>
      </c>
      <c r="B698" s="54" t="s">
        <v>466</v>
      </c>
      <c r="C698" s="55" t="s">
        <v>491</v>
      </c>
      <c r="D698" s="55" t="s">
        <v>202</v>
      </c>
      <c r="E698" s="54"/>
      <c r="F698" s="56">
        <f>F699</f>
        <v>146000</v>
      </c>
      <c r="G698" s="56">
        <f t="shared" si="107"/>
        <v>0</v>
      </c>
      <c r="H698" s="56">
        <f t="shared" si="108"/>
        <v>146000</v>
      </c>
      <c r="I698" s="56">
        <f t="shared" si="108"/>
        <v>0</v>
      </c>
      <c r="J698" s="56">
        <f t="shared" si="105"/>
        <v>0</v>
      </c>
      <c r="K698" s="56">
        <f>K699</f>
        <v>0</v>
      </c>
    </row>
    <row r="699" spans="1:11" ht="33.75" x14ac:dyDescent="0.2">
      <c r="A699" s="53" t="s">
        <v>203</v>
      </c>
      <c r="B699" s="54" t="s">
        <v>466</v>
      </c>
      <c r="C699" s="55" t="s">
        <v>491</v>
      </c>
      <c r="D699" s="55" t="s">
        <v>204</v>
      </c>
      <c r="E699" s="54"/>
      <c r="F699" s="56">
        <f>F700</f>
        <v>146000</v>
      </c>
      <c r="G699" s="56">
        <f t="shared" si="107"/>
        <v>0</v>
      </c>
      <c r="H699" s="56">
        <f t="shared" si="108"/>
        <v>146000</v>
      </c>
      <c r="I699" s="56">
        <f t="shared" si="108"/>
        <v>0</v>
      </c>
      <c r="J699" s="56">
        <f t="shared" si="105"/>
        <v>0</v>
      </c>
      <c r="K699" s="56">
        <f>K700</f>
        <v>0</v>
      </c>
    </row>
    <row r="700" spans="1:11" ht="33.75" x14ac:dyDescent="0.2">
      <c r="A700" s="53" t="s">
        <v>282</v>
      </c>
      <c r="B700" s="54" t="s">
        <v>466</v>
      </c>
      <c r="C700" s="55" t="s">
        <v>491</v>
      </c>
      <c r="D700" s="55" t="s">
        <v>204</v>
      </c>
      <c r="E700" s="54" t="s">
        <v>283</v>
      </c>
      <c r="F700" s="56">
        <f>F701</f>
        <v>146000</v>
      </c>
      <c r="G700" s="56">
        <f t="shared" si="107"/>
        <v>0</v>
      </c>
      <c r="H700" s="56">
        <f t="shared" si="108"/>
        <v>146000</v>
      </c>
      <c r="I700" s="56">
        <f t="shared" si="108"/>
        <v>0</v>
      </c>
      <c r="J700" s="56">
        <f t="shared" si="105"/>
        <v>0</v>
      </c>
      <c r="K700" s="56">
        <f>K701</f>
        <v>0</v>
      </c>
    </row>
    <row r="701" spans="1:11" x14ac:dyDescent="0.2">
      <c r="A701" s="53" t="s">
        <v>354</v>
      </c>
      <c r="B701" s="54" t="s">
        <v>466</v>
      </c>
      <c r="C701" s="55" t="s">
        <v>491</v>
      </c>
      <c r="D701" s="55" t="s">
        <v>204</v>
      </c>
      <c r="E701" s="54" t="s">
        <v>355</v>
      </c>
      <c r="F701" s="56">
        <f>F702</f>
        <v>146000</v>
      </c>
      <c r="G701" s="56">
        <f t="shared" si="107"/>
        <v>0</v>
      </c>
      <c r="H701" s="56">
        <f t="shared" si="108"/>
        <v>146000</v>
      </c>
      <c r="I701" s="56">
        <f t="shared" si="108"/>
        <v>0</v>
      </c>
      <c r="J701" s="56">
        <f t="shared" si="105"/>
        <v>0</v>
      </c>
      <c r="K701" s="56">
        <f>K702</f>
        <v>0</v>
      </c>
    </row>
    <row r="702" spans="1:11" x14ac:dyDescent="0.2">
      <c r="A702" s="53" t="s">
        <v>356</v>
      </c>
      <c r="B702" s="54" t="s">
        <v>466</v>
      </c>
      <c r="C702" s="54" t="s">
        <v>491</v>
      </c>
      <c r="D702" s="54" t="s">
        <v>204</v>
      </c>
      <c r="E702" s="54" t="s">
        <v>357</v>
      </c>
      <c r="F702" s="56">
        <v>146000</v>
      </c>
      <c r="G702" s="56">
        <f t="shared" si="107"/>
        <v>0</v>
      </c>
      <c r="H702" s="56">
        <v>146000</v>
      </c>
      <c r="I702" s="56">
        <v>0</v>
      </c>
      <c r="J702" s="56">
        <f t="shared" si="105"/>
        <v>0</v>
      </c>
      <c r="K702" s="56">
        <v>0</v>
      </c>
    </row>
    <row r="703" spans="1:11" ht="33.75" x14ac:dyDescent="0.2">
      <c r="A703" s="53" t="s">
        <v>205</v>
      </c>
      <c r="B703" s="54" t="s">
        <v>466</v>
      </c>
      <c r="C703" s="55" t="s">
        <v>491</v>
      </c>
      <c r="D703" s="55" t="s">
        <v>206</v>
      </c>
      <c r="E703" s="55"/>
      <c r="F703" s="56">
        <v>0</v>
      </c>
      <c r="G703" s="56">
        <f t="shared" si="107"/>
        <v>0</v>
      </c>
      <c r="H703" s="56">
        <v>0</v>
      </c>
      <c r="I703" s="56">
        <v>0</v>
      </c>
      <c r="J703" s="56">
        <f t="shared" si="105"/>
        <v>0</v>
      </c>
      <c r="K703" s="56">
        <v>0</v>
      </c>
    </row>
    <row r="704" spans="1:11" ht="33.75" x14ac:dyDescent="0.2">
      <c r="A704" s="53" t="s">
        <v>282</v>
      </c>
      <c r="B704" s="54" t="s">
        <v>466</v>
      </c>
      <c r="C704" s="55" t="s">
        <v>491</v>
      </c>
      <c r="D704" s="55" t="s">
        <v>206</v>
      </c>
      <c r="E704" s="55" t="s">
        <v>283</v>
      </c>
      <c r="F704" s="56">
        <v>0</v>
      </c>
      <c r="G704" s="56">
        <f t="shared" si="107"/>
        <v>0</v>
      </c>
      <c r="H704" s="56">
        <v>0</v>
      </c>
      <c r="I704" s="56">
        <v>0</v>
      </c>
      <c r="J704" s="56">
        <f t="shared" si="105"/>
        <v>0</v>
      </c>
      <c r="K704" s="56">
        <v>0</v>
      </c>
    </row>
    <row r="705" spans="1:11" x14ac:dyDescent="0.2">
      <c r="A705" s="57" t="s">
        <v>354</v>
      </c>
      <c r="B705" s="54" t="s">
        <v>466</v>
      </c>
      <c r="C705" s="55" t="s">
        <v>491</v>
      </c>
      <c r="D705" s="55" t="s">
        <v>206</v>
      </c>
      <c r="E705" s="55" t="s">
        <v>355</v>
      </c>
      <c r="F705" s="56">
        <v>0</v>
      </c>
      <c r="G705" s="56">
        <f t="shared" si="107"/>
        <v>0</v>
      </c>
      <c r="H705" s="56">
        <v>0</v>
      </c>
      <c r="I705" s="56">
        <v>0</v>
      </c>
      <c r="J705" s="56">
        <f t="shared" si="105"/>
        <v>0</v>
      </c>
      <c r="K705" s="56">
        <v>0</v>
      </c>
    </row>
    <row r="706" spans="1:11" x14ac:dyDescent="0.2">
      <c r="A706" s="53" t="s">
        <v>356</v>
      </c>
      <c r="B706" s="54" t="s">
        <v>466</v>
      </c>
      <c r="C706" s="54" t="s">
        <v>491</v>
      </c>
      <c r="D706" s="54" t="s">
        <v>206</v>
      </c>
      <c r="E706" s="54" t="s">
        <v>357</v>
      </c>
      <c r="F706" s="56"/>
      <c r="G706" s="56">
        <f t="shared" si="107"/>
        <v>0</v>
      </c>
      <c r="H706" s="56"/>
      <c r="I706" s="56"/>
      <c r="J706" s="56">
        <f t="shared" si="105"/>
        <v>0</v>
      </c>
      <c r="K706" s="56"/>
    </row>
    <row r="707" spans="1:11" x14ac:dyDescent="0.2">
      <c r="A707" s="58" t="s">
        <v>245</v>
      </c>
      <c r="B707" s="59" t="s">
        <v>466</v>
      </c>
      <c r="C707" s="60" t="s">
        <v>246</v>
      </c>
      <c r="D707" s="60"/>
      <c r="E707" s="60"/>
      <c r="F707" s="61">
        <f>F708</f>
        <v>92127000</v>
      </c>
      <c r="G707" s="61">
        <f t="shared" si="107"/>
        <v>0</v>
      </c>
      <c r="H707" s="61">
        <f>H708</f>
        <v>92127000</v>
      </c>
      <c r="I707" s="61">
        <f>I708</f>
        <v>96732700</v>
      </c>
      <c r="J707" s="61">
        <f t="shared" si="105"/>
        <v>0</v>
      </c>
      <c r="K707" s="61">
        <f>K708</f>
        <v>96732700</v>
      </c>
    </row>
    <row r="708" spans="1:11" x14ac:dyDescent="0.2">
      <c r="A708" s="53" t="s">
        <v>327</v>
      </c>
      <c r="B708" s="54" t="s">
        <v>466</v>
      </c>
      <c r="C708" s="55" t="s">
        <v>328</v>
      </c>
      <c r="D708" s="55"/>
      <c r="E708" s="55"/>
      <c r="F708" s="56">
        <f>F709</f>
        <v>92127000</v>
      </c>
      <c r="G708" s="56">
        <f t="shared" si="107"/>
        <v>0</v>
      </c>
      <c r="H708" s="56">
        <f>H709</f>
        <v>92127000</v>
      </c>
      <c r="I708" s="56">
        <f>I709</f>
        <v>96732700</v>
      </c>
      <c r="J708" s="56">
        <f t="shared" si="105"/>
        <v>0</v>
      </c>
      <c r="K708" s="56">
        <f>K709</f>
        <v>96732700</v>
      </c>
    </row>
    <row r="709" spans="1:11" x14ac:dyDescent="0.2">
      <c r="A709" s="53" t="s">
        <v>259</v>
      </c>
      <c r="B709" s="54" t="s">
        <v>466</v>
      </c>
      <c r="C709" s="55" t="s">
        <v>328</v>
      </c>
      <c r="D709" s="55" t="s">
        <v>260</v>
      </c>
      <c r="E709" s="55"/>
      <c r="F709" s="56">
        <f>F710+F715</f>
        <v>92127000</v>
      </c>
      <c r="G709" s="56">
        <f t="shared" si="107"/>
        <v>0</v>
      </c>
      <c r="H709" s="56">
        <f>H710+H715</f>
        <v>92127000</v>
      </c>
      <c r="I709" s="56">
        <f>I710+I715</f>
        <v>96732700</v>
      </c>
      <c r="J709" s="56">
        <f t="shared" si="105"/>
        <v>0</v>
      </c>
      <c r="K709" s="56">
        <f>K710+K715</f>
        <v>96732700</v>
      </c>
    </row>
    <row r="710" spans="1:11" ht="45" x14ac:dyDescent="0.2">
      <c r="A710" s="53" t="s">
        <v>495</v>
      </c>
      <c r="B710" s="54" t="s">
        <v>466</v>
      </c>
      <c r="C710" s="55" t="s">
        <v>328</v>
      </c>
      <c r="D710" s="55" t="s">
        <v>496</v>
      </c>
      <c r="E710" s="55"/>
      <c r="F710" s="56">
        <f>F711</f>
        <v>32705400</v>
      </c>
      <c r="G710" s="56">
        <f t="shared" si="107"/>
        <v>0</v>
      </c>
      <c r="H710" s="56">
        <f t="shared" ref="H710:I713" si="109">H711</f>
        <v>32705400</v>
      </c>
      <c r="I710" s="56">
        <f t="shared" si="109"/>
        <v>34341100</v>
      </c>
      <c r="J710" s="56">
        <f t="shared" si="105"/>
        <v>0</v>
      </c>
      <c r="K710" s="56">
        <f>K711</f>
        <v>34341100</v>
      </c>
    </row>
    <row r="711" spans="1:11" ht="22.5" x14ac:dyDescent="0.2">
      <c r="A711" s="53" t="s">
        <v>497</v>
      </c>
      <c r="B711" s="54" t="s">
        <v>466</v>
      </c>
      <c r="C711" s="55" t="s">
        <v>328</v>
      </c>
      <c r="D711" s="55" t="s">
        <v>498</v>
      </c>
      <c r="E711" s="55"/>
      <c r="F711" s="56">
        <f>F712</f>
        <v>32705400</v>
      </c>
      <c r="G711" s="56">
        <f t="shared" si="107"/>
        <v>0</v>
      </c>
      <c r="H711" s="56">
        <f t="shared" si="109"/>
        <v>32705400</v>
      </c>
      <c r="I711" s="56">
        <f t="shared" si="109"/>
        <v>34341100</v>
      </c>
      <c r="J711" s="56">
        <f t="shared" si="105"/>
        <v>0</v>
      </c>
      <c r="K711" s="56">
        <f>K712</f>
        <v>34341100</v>
      </c>
    </row>
    <row r="712" spans="1:11" ht="33.75" x14ac:dyDescent="0.2">
      <c r="A712" s="53" t="s">
        <v>282</v>
      </c>
      <c r="B712" s="54" t="s">
        <v>466</v>
      </c>
      <c r="C712" s="55" t="s">
        <v>328</v>
      </c>
      <c r="D712" s="55" t="s">
        <v>498</v>
      </c>
      <c r="E712" s="55" t="s">
        <v>283</v>
      </c>
      <c r="F712" s="56">
        <f>F713</f>
        <v>32705400</v>
      </c>
      <c r="G712" s="56">
        <f t="shared" si="107"/>
        <v>0</v>
      </c>
      <c r="H712" s="56">
        <f t="shared" si="109"/>
        <v>32705400</v>
      </c>
      <c r="I712" s="56">
        <f t="shared" si="109"/>
        <v>34341100</v>
      </c>
      <c r="J712" s="56">
        <f t="shared" si="105"/>
        <v>0</v>
      </c>
      <c r="K712" s="56">
        <f>K713</f>
        <v>34341100</v>
      </c>
    </row>
    <row r="713" spans="1:11" x14ac:dyDescent="0.2">
      <c r="A713" s="57" t="s">
        <v>354</v>
      </c>
      <c r="B713" s="54" t="s">
        <v>466</v>
      </c>
      <c r="C713" s="55" t="s">
        <v>328</v>
      </c>
      <c r="D713" s="55" t="s">
        <v>498</v>
      </c>
      <c r="E713" s="55" t="s">
        <v>355</v>
      </c>
      <c r="F713" s="56">
        <f>F714</f>
        <v>32705400</v>
      </c>
      <c r="G713" s="56">
        <f t="shared" si="107"/>
        <v>0</v>
      </c>
      <c r="H713" s="56">
        <f t="shared" si="109"/>
        <v>32705400</v>
      </c>
      <c r="I713" s="56">
        <f t="shared" si="109"/>
        <v>34341100</v>
      </c>
      <c r="J713" s="56">
        <f t="shared" si="105"/>
        <v>0</v>
      </c>
      <c r="K713" s="56">
        <f>K714</f>
        <v>34341100</v>
      </c>
    </row>
    <row r="714" spans="1:11" x14ac:dyDescent="0.2">
      <c r="A714" s="53" t="s">
        <v>356</v>
      </c>
      <c r="B714" s="54" t="s">
        <v>466</v>
      </c>
      <c r="C714" s="54" t="s">
        <v>328</v>
      </c>
      <c r="D714" s="54" t="s">
        <v>498</v>
      </c>
      <c r="E714" s="54" t="s">
        <v>357</v>
      </c>
      <c r="F714" s="56">
        <v>32705400</v>
      </c>
      <c r="G714" s="56">
        <f t="shared" si="107"/>
        <v>0</v>
      </c>
      <c r="H714" s="56">
        <v>32705400</v>
      </c>
      <c r="I714" s="56">
        <v>34341100</v>
      </c>
      <c r="J714" s="56">
        <f t="shared" si="105"/>
        <v>0</v>
      </c>
      <c r="K714" s="56">
        <v>34341100</v>
      </c>
    </row>
    <row r="715" spans="1:11" ht="45" x14ac:dyDescent="0.2">
      <c r="A715" s="53" t="s">
        <v>499</v>
      </c>
      <c r="B715" s="54" t="s">
        <v>466</v>
      </c>
      <c r="C715" s="55" t="s">
        <v>328</v>
      </c>
      <c r="D715" s="55" t="s">
        <v>500</v>
      </c>
      <c r="E715" s="55"/>
      <c r="F715" s="56">
        <f>F716</f>
        <v>59421600</v>
      </c>
      <c r="G715" s="56">
        <f t="shared" si="107"/>
        <v>0</v>
      </c>
      <c r="H715" s="56">
        <f t="shared" ref="H715:I718" si="110">H716</f>
        <v>59421600</v>
      </c>
      <c r="I715" s="56">
        <f t="shared" si="110"/>
        <v>62391600</v>
      </c>
      <c r="J715" s="56">
        <f t="shared" si="105"/>
        <v>0</v>
      </c>
      <c r="K715" s="56">
        <f>K716</f>
        <v>62391600</v>
      </c>
    </row>
    <row r="716" spans="1:11" x14ac:dyDescent="0.2">
      <c r="A716" s="53" t="s">
        <v>501</v>
      </c>
      <c r="B716" s="54" t="s">
        <v>466</v>
      </c>
      <c r="C716" s="55" t="s">
        <v>328</v>
      </c>
      <c r="D716" s="55" t="s">
        <v>502</v>
      </c>
      <c r="E716" s="55"/>
      <c r="F716" s="56">
        <f>F717</f>
        <v>59421600</v>
      </c>
      <c r="G716" s="56">
        <f t="shared" si="107"/>
        <v>0</v>
      </c>
      <c r="H716" s="56">
        <f t="shared" si="110"/>
        <v>59421600</v>
      </c>
      <c r="I716" s="56">
        <f t="shared" si="110"/>
        <v>62391600</v>
      </c>
      <c r="J716" s="56">
        <f t="shared" si="105"/>
        <v>0</v>
      </c>
      <c r="K716" s="56">
        <f>K717</f>
        <v>62391600</v>
      </c>
    </row>
    <row r="717" spans="1:11" x14ac:dyDescent="0.2">
      <c r="A717" s="53" t="s">
        <v>162</v>
      </c>
      <c r="B717" s="54" t="s">
        <v>466</v>
      </c>
      <c r="C717" s="55" t="s">
        <v>328</v>
      </c>
      <c r="D717" s="55" t="s">
        <v>502</v>
      </c>
      <c r="E717" s="55" t="s">
        <v>163</v>
      </c>
      <c r="F717" s="56">
        <f>F718</f>
        <v>59421600</v>
      </c>
      <c r="G717" s="56">
        <f t="shared" si="107"/>
        <v>0</v>
      </c>
      <c r="H717" s="56">
        <f t="shared" si="110"/>
        <v>59421600</v>
      </c>
      <c r="I717" s="56">
        <f t="shared" si="110"/>
        <v>62391600</v>
      </c>
      <c r="J717" s="56">
        <f t="shared" si="105"/>
        <v>0</v>
      </c>
      <c r="K717" s="56">
        <f>K718</f>
        <v>62391600</v>
      </c>
    </row>
    <row r="718" spans="1:11" ht="22.5" x14ac:dyDescent="0.2">
      <c r="A718" s="53" t="s">
        <v>164</v>
      </c>
      <c r="B718" s="54" t="s">
        <v>466</v>
      </c>
      <c r="C718" s="55" t="s">
        <v>328</v>
      </c>
      <c r="D718" s="55" t="s">
        <v>502</v>
      </c>
      <c r="E718" s="55" t="s">
        <v>165</v>
      </c>
      <c r="F718" s="56">
        <f>F719</f>
        <v>59421600</v>
      </c>
      <c r="G718" s="56">
        <f t="shared" si="107"/>
        <v>0</v>
      </c>
      <c r="H718" s="56">
        <f t="shared" si="110"/>
        <v>59421600</v>
      </c>
      <c r="I718" s="56">
        <f t="shared" si="110"/>
        <v>62391600</v>
      </c>
      <c r="J718" s="56">
        <f t="shared" si="105"/>
        <v>0</v>
      </c>
      <c r="K718" s="56">
        <f>K719</f>
        <v>62391600</v>
      </c>
    </row>
    <row r="719" spans="1:11" x14ac:dyDescent="0.2">
      <c r="A719" s="53" t="s">
        <v>340</v>
      </c>
      <c r="B719" s="54" t="s">
        <v>466</v>
      </c>
      <c r="C719" s="54" t="s">
        <v>328</v>
      </c>
      <c r="D719" s="54" t="s">
        <v>502</v>
      </c>
      <c r="E719" s="54" t="s">
        <v>341</v>
      </c>
      <c r="F719" s="56">
        <v>59421600</v>
      </c>
      <c r="G719" s="56">
        <f t="shared" si="107"/>
        <v>0</v>
      </c>
      <c r="H719" s="56">
        <v>59421600</v>
      </c>
      <c r="I719" s="56">
        <v>62391600</v>
      </c>
      <c r="J719" s="56">
        <f t="shared" si="105"/>
        <v>0</v>
      </c>
      <c r="K719" s="56">
        <v>62391600</v>
      </c>
    </row>
    <row r="720" spans="1:11" ht="22.5" x14ac:dyDescent="0.2">
      <c r="A720" s="46" t="s">
        <v>503</v>
      </c>
      <c r="B720" s="47" t="s">
        <v>504</v>
      </c>
      <c r="C720" s="47"/>
      <c r="D720" s="47"/>
      <c r="E720" s="47"/>
      <c r="F720" s="48">
        <f>F721+F728+F757</f>
        <v>238264420</v>
      </c>
      <c r="G720" s="48">
        <f t="shared" si="107"/>
        <v>0</v>
      </c>
      <c r="H720" s="48">
        <f>H721+H728+H757</f>
        <v>238264420</v>
      </c>
      <c r="I720" s="48">
        <f>I721+I728+I757</f>
        <v>249861000</v>
      </c>
      <c r="J720" s="48">
        <f t="shared" si="105"/>
        <v>0</v>
      </c>
      <c r="K720" s="48">
        <f>K721+K728+K757</f>
        <v>249861000</v>
      </c>
    </row>
    <row r="721" spans="1:11" x14ac:dyDescent="0.2">
      <c r="A721" s="58" t="s">
        <v>134</v>
      </c>
      <c r="B721" s="59" t="s">
        <v>504</v>
      </c>
      <c r="C721" s="60" t="s">
        <v>135</v>
      </c>
      <c r="D721" s="60"/>
      <c r="E721" s="60"/>
      <c r="F721" s="61">
        <f t="shared" ref="F721:F726" si="111">F722</f>
        <v>8830</v>
      </c>
      <c r="G721" s="61">
        <f t="shared" si="107"/>
        <v>0</v>
      </c>
      <c r="H721" s="61">
        <f t="shared" ref="H721:I726" si="112">H722</f>
        <v>8830</v>
      </c>
      <c r="I721" s="61">
        <f t="shared" si="112"/>
        <v>0</v>
      </c>
      <c r="J721" s="61">
        <f t="shared" si="105"/>
        <v>0</v>
      </c>
      <c r="K721" s="61">
        <f t="shared" ref="K721:K726" si="113">K722</f>
        <v>0</v>
      </c>
    </row>
    <row r="722" spans="1:11" x14ac:dyDescent="0.2">
      <c r="A722" s="53" t="s">
        <v>182</v>
      </c>
      <c r="B722" s="54" t="s">
        <v>504</v>
      </c>
      <c r="C722" s="55" t="s">
        <v>183</v>
      </c>
      <c r="D722" s="55"/>
      <c r="E722" s="55"/>
      <c r="F722" s="56">
        <f t="shared" si="111"/>
        <v>8830</v>
      </c>
      <c r="G722" s="56">
        <f t="shared" si="107"/>
        <v>0</v>
      </c>
      <c r="H722" s="56">
        <f t="shared" si="112"/>
        <v>8830</v>
      </c>
      <c r="I722" s="56">
        <f t="shared" si="112"/>
        <v>0</v>
      </c>
      <c r="J722" s="56">
        <f t="shared" si="105"/>
        <v>0</v>
      </c>
      <c r="K722" s="56">
        <f t="shared" si="113"/>
        <v>0</v>
      </c>
    </row>
    <row r="723" spans="1:11" x14ac:dyDescent="0.2">
      <c r="A723" s="53" t="s">
        <v>190</v>
      </c>
      <c r="B723" s="54" t="s">
        <v>504</v>
      </c>
      <c r="C723" s="55" t="s">
        <v>183</v>
      </c>
      <c r="D723" s="55" t="s">
        <v>191</v>
      </c>
      <c r="E723" s="55"/>
      <c r="F723" s="56">
        <f t="shared" si="111"/>
        <v>8830</v>
      </c>
      <c r="G723" s="56">
        <f t="shared" si="107"/>
        <v>0</v>
      </c>
      <c r="H723" s="56">
        <f t="shared" si="112"/>
        <v>8830</v>
      </c>
      <c r="I723" s="56">
        <f t="shared" si="112"/>
        <v>0</v>
      </c>
      <c r="J723" s="56">
        <f t="shared" si="105"/>
        <v>0</v>
      </c>
      <c r="K723" s="56">
        <f t="shared" si="113"/>
        <v>0</v>
      </c>
    </row>
    <row r="724" spans="1:11" ht="33.75" x14ac:dyDescent="0.2">
      <c r="A724" s="53" t="s">
        <v>194</v>
      </c>
      <c r="B724" s="54" t="s">
        <v>504</v>
      </c>
      <c r="C724" s="55" t="s">
        <v>183</v>
      </c>
      <c r="D724" s="55" t="s">
        <v>195</v>
      </c>
      <c r="E724" s="55"/>
      <c r="F724" s="56">
        <f t="shared" si="111"/>
        <v>8830</v>
      </c>
      <c r="G724" s="56">
        <f t="shared" si="107"/>
        <v>0</v>
      </c>
      <c r="H724" s="56">
        <f t="shared" si="112"/>
        <v>8830</v>
      </c>
      <c r="I724" s="56">
        <f t="shared" si="112"/>
        <v>0</v>
      </c>
      <c r="J724" s="56">
        <f t="shared" si="105"/>
        <v>0</v>
      </c>
      <c r="K724" s="56">
        <f t="shared" si="113"/>
        <v>0</v>
      </c>
    </row>
    <row r="725" spans="1:11" ht="22.5" x14ac:dyDescent="0.2">
      <c r="A725" s="53" t="s">
        <v>154</v>
      </c>
      <c r="B725" s="54" t="s">
        <v>504</v>
      </c>
      <c r="C725" s="55" t="s">
        <v>183</v>
      </c>
      <c r="D725" s="55" t="s">
        <v>195</v>
      </c>
      <c r="E725" s="55" t="s">
        <v>155</v>
      </c>
      <c r="F725" s="56">
        <f t="shared" si="111"/>
        <v>8830</v>
      </c>
      <c r="G725" s="56">
        <f t="shared" si="107"/>
        <v>0</v>
      </c>
      <c r="H725" s="56">
        <f t="shared" si="112"/>
        <v>8830</v>
      </c>
      <c r="I725" s="56">
        <f t="shared" si="112"/>
        <v>0</v>
      </c>
      <c r="J725" s="56">
        <f t="shared" si="105"/>
        <v>0</v>
      </c>
      <c r="K725" s="56">
        <f t="shared" si="113"/>
        <v>0</v>
      </c>
    </row>
    <row r="726" spans="1:11" ht="22.5" x14ac:dyDescent="0.2">
      <c r="A726" s="53" t="s">
        <v>156</v>
      </c>
      <c r="B726" s="54" t="s">
        <v>504</v>
      </c>
      <c r="C726" s="55" t="s">
        <v>183</v>
      </c>
      <c r="D726" s="55" t="s">
        <v>195</v>
      </c>
      <c r="E726" s="55" t="s">
        <v>157</v>
      </c>
      <c r="F726" s="56">
        <f t="shared" si="111"/>
        <v>8830</v>
      </c>
      <c r="G726" s="56">
        <f t="shared" si="107"/>
        <v>0</v>
      </c>
      <c r="H726" s="56">
        <f t="shared" si="112"/>
        <v>8830</v>
      </c>
      <c r="I726" s="56">
        <f t="shared" si="112"/>
        <v>0</v>
      </c>
      <c r="J726" s="56">
        <f t="shared" si="105"/>
        <v>0</v>
      </c>
      <c r="K726" s="56">
        <f t="shared" si="113"/>
        <v>0</v>
      </c>
    </row>
    <row r="727" spans="1:11" ht="22.5" x14ac:dyDescent="0.2">
      <c r="A727" s="53" t="s">
        <v>160</v>
      </c>
      <c r="B727" s="54" t="s">
        <v>504</v>
      </c>
      <c r="C727" s="54" t="s">
        <v>183</v>
      </c>
      <c r="D727" s="54" t="s">
        <v>195</v>
      </c>
      <c r="E727" s="54" t="s">
        <v>161</v>
      </c>
      <c r="F727" s="56">
        <v>8830</v>
      </c>
      <c r="G727" s="56">
        <f t="shared" si="107"/>
        <v>0</v>
      </c>
      <c r="H727" s="56">
        <v>8830</v>
      </c>
      <c r="I727" s="56">
        <v>0</v>
      </c>
      <c r="J727" s="56">
        <f t="shared" si="105"/>
        <v>0</v>
      </c>
      <c r="K727" s="56">
        <v>0</v>
      </c>
    </row>
    <row r="728" spans="1:11" x14ac:dyDescent="0.2">
      <c r="A728" s="58" t="s">
        <v>358</v>
      </c>
      <c r="B728" s="59" t="s">
        <v>504</v>
      </c>
      <c r="C728" s="60" t="s">
        <v>359</v>
      </c>
      <c r="D728" s="60"/>
      <c r="E728" s="60"/>
      <c r="F728" s="61">
        <f>F729+F751</f>
        <v>191135290</v>
      </c>
      <c r="G728" s="61">
        <f t="shared" si="107"/>
        <v>0</v>
      </c>
      <c r="H728" s="61">
        <f>H729+H751</f>
        <v>191135290</v>
      </c>
      <c r="I728" s="61">
        <f>I729+I751</f>
        <v>201115600</v>
      </c>
      <c r="J728" s="61">
        <f t="shared" si="105"/>
        <v>0</v>
      </c>
      <c r="K728" s="61">
        <f>K729+K751</f>
        <v>201115600</v>
      </c>
    </row>
    <row r="729" spans="1:11" x14ac:dyDescent="0.2">
      <c r="A729" s="53" t="s">
        <v>371</v>
      </c>
      <c r="B729" s="54" t="s">
        <v>504</v>
      </c>
      <c r="C729" s="55" t="s">
        <v>372</v>
      </c>
      <c r="D729" s="55"/>
      <c r="E729" s="55"/>
      <c r="F729" s="56">
        <f>F730+F739</f>
        <v>190416900</v>
      </c>
      <c r="G729" s="56">
        <f t="shared" si="107"/>
        <v>0</v>
      </c>
      <c r="H729" s="56">
        <f>H730+H739</f>
        <v>190416900</v>
      </c>
      <c r="I729" s="56">
        <f>I730+I739</f>
        <v>201115600</v>
      </c>
      <c r="J729" s="56">
        <f t="shared" si="105"/>
        <v>0</v>
      </c>
      <c r="K729" s="56">
        <f>K730+K739</f>
        <v>201115600</v>
      </c>
    </row>
    <row r="730" spans="1:11" x14ac:dyDescent="0.2">
      <c r="A730" s="53" t="s">
        <v>378</v>
      </c>
      <c r="B730" s="54" t="s">
        <v>504</v>
      </c>
      <c r="C730" s="55" t="s">
        <v>372</v>
      </c>
      <c r="D730" s="55" t="s">
        <v>379</v>
      </c>
      <c r="E730" s="55"/>
      <c r="F730" s="56">
        <f>F731</f>
        <v>189475900</v>
      </c>
      <c r="G730" s="56">
        <f t="shared" si="107"/>
        <v>0</v>
      </c>
      <c r="H730" s="56">
        <f>H731</f>
        <v>189475900</v>
      </c>
      <c r="I730" s="56">
        <f>I731</f>
        <v>201115600</v>
      </c>
      <c r="J730" s="56">
        <f t="shared" si="105"/>
        <v>0</v>
      </c>
      <c r="K730" s="56">
        <f>K731</f>
        <v>201115600</v>
      </c>
    </row>
    <row r="731" spans="1:11" ht="22.5" x14ac:dyDescent="0.2">
      <c r="A731" s="53" t="s">
        <v>207</v>
      </c>
      <c r="B731" s="54" t="s">
        <v>504</v>
      </c>
      <c r="C731" s="55" t="s">
        <v>372</v>
      </c>
      <c r="D731" s="55" t="s">
        <v>380</v>
      </c>
      <c r="E731" s="55"/>
      <c r="F731" s="56">
        <f>F732</f>
        <v>189475900</v>
      </c>
      <c r="G731" s="56">
        <f t="shared" si="107"/>
        <v>0</v>
      </c>
      <c r="H731" s="56">
        <f>H732</f>
        <v>189475900</v>
      </c>
      <c r="I731" s="56">
        <f>I732</f>
        <v>201115600</v>
      </c>
      <c r="J731" s="56">
        <f t="shared" si="105"/>
        <v>0</v>
      </c>
      <c r="K731" s="56">
        <f>K732</f>
        <v>201115600</v>
      </c>
    </row>
    <row r="732" spans="1:11" ht="33.75" x14ac:dyDescent="0.2">
      <c r="A732" s="53" t="s">
        <v>282</v>
      </c>
      <c r="B732" s="54" t="s">
        <v>504</v>
      </c>
      <c r="C732" s="55" t="s">
        <v>372</v>
      </c>
      <c r="D732" s="55" t="s">
        <v>380</v>
      </c>
      <c r="E732" s="55" t="s">
        <v>283</v>
      </c>
      <c r="F732" s="56">
        <f>F733+F736</f>
        <v>189475900</v>
      </c>
      <c r="G732" s="56">
        <f t="shared" si="107"/>
        <v>0</v>
      </c>
      <c r="H732" s="56">
        <f>H733+H736</f>
        <v>189475900</v>
      </c>
      <c r="I732" s="56">
        <f>I733+I736</f>
        <v>201115600</v>
      </c>
      <c r="J732" s="56">
        <f t="shared" si="105"/>
        <v>0</v>
      </c>
      <c r="K732" s="56">
        <f>K733+K736</f>
        <v>201115600</v>
      </c>
    </row>
    <row r="733" spans="1:11" x14ac:dyDescent="0.2">
      <c r="A733" s="57" t="s">
        <v>354</v>
      </c>
      <c r="B733" s="54" t="s">
        <v>504</v>
      </c>
      <c r="C733" s="55" t="s">
        <v>372</v>
      </c>
      <c r="D733" s="55" t="s">
        <v>380</v>
      </c>
      <c r="E733" s="55" t="s">
        <v>355</v>
      </c>
      <c r="F733" s="56">
        <f>F734+F735</f>
        <v>136505900</v>
      </c>
      <c r="G733" s="56">
        <f t="shared" si="107"/>
        <v>0</v>
      </c>
      <c r="H733" s="56">
        <f>H734+H735</f>
        <v>136505900</v>
      </c>
      <c r="I733" s="56">
        <f>I734+I735</f>
        <v>144790200</v>
      </c>
      <c r="J733" s="56">
        <f t="shared" si="105"/>
        <v>0</v>
      </c>
      <c r="K733" s="56">
        <f>K734+K735</f>
        <v>144790200</v>
      </c>
    </row>
    <row r="734" spans="1:11" ht="45" x14ac:dyDescent="0.2">
      <c r="A734" s="53" t="s">
        <v>365</v>
      </c>
      <c r="B734" s="54" t="s">
        <v>504</v>
      </c>
      <c r="C734" s="54" t="s">
        <v>372</v>
      </c>
      <c r="D734" s="54" t="s">
        <v>380</v>
      </c>
      <c r="E734" s="54" t="s">
        <v>366</v>
      </c>
      <c r="F734" s="56">
        <v>133167900</v>
      </c>
      <c r="G734" s="56">
        <f t="shared" si="107"/>
        <v>0</v>
      </c>
      <c r="H734" s="56">
        <v>133167900</v>
      </c>
      <c r="I734" s="56">
        <v>141283200</v>
      </c>
      <c r="J734" s="56">
        <f t="shared" si="105"/>
        <v>0</v>
      </c>
      <c r="K734" s="56">
        <v>141283200</v>
      </c>
    </row>
    <row r="735" spans="1:11" x14ac:dyDescent="0.2">
      <c r="A735" s="53" t="s">
        <v>356</v>
      </c>
      <c r="B735" s="54" t="s">
        <v>504</v>
      </c>
      <c r="C735" s="54" t="s">
        <v>372</v>
      </c>
      <c r="D735" s="54" t="s">
        <v>380</v>
      </c>
      <c r="E735" s="54" t="s">
        <v>357</v>
      </c>
      <c r="F735" s="56">
        <v>3338000</v>
      </c>
      <c r="G735" s="56">
        <f t="shared" si="107"/>
        <v>0</v>
      </c>
      <c r="H735" s="56">
        <v>3338000</v>
      </c>
      <c r="I735" s="56">
        <v>3507000</v>
      </c>
      <c r="J735" s="56">
        <f t="shared" si="105"/>
        <v>0</v>
      </c>
      <c r="K735" s="56">
        <v>3507000</v>
      </c>
    </row>
    <row r="736" spans="1:11" x14ac:dyDescent="0.2">
      <c r="A736" s="53" t="s">
        <v>284</v>
      </c>
      <c r="B736" s="54" t="s">
        <v>504</v>
      </c>
      <c r="C736" s="55" t="s">
        <v>372</v>
      </c>
      <c r="D736" s="55" t="s">
        <v>380</v>
      </c>
      <c r="E736" s="55" t="s">
        <v>285</v>
      </c>
      <c r="F736" s="56">
        <f>F737+F738</f>
        <v>52970000</v>
      </c>
      <c r="G736" s="56">
        <f t="shared" si="107"/>
        <v>0</v>
      </c>
      <c r="H736" s="56">
        <f>H737+H738</f>
        <v>52970000</v>
      </c>
      <c r="I736" s="56">
        <f>I737+I738</f>
        <v>56325400</v>
      </c>
      <c r="J736" s="56">
        <f t="shared" si="105"/>
        <v>0</v>
      </c>
      <c r="K736" s="56">
        <f>K737+K738</f>
        <v>56325400</v>
      </c>
    </row>
    <row r="737" spans="1:11" ht="45" x14ac:dyDescent="0.2">
      <c r="A737" s="53" t="s">
        <v>286</v>
      </c>
      <c r="B737" s="54" t="s">
        <v>504</v>
      </c>
      <c r="C737" s="54" t="s">
        <v>372</v>
      </c>
      <c r="D737" s="54" t="s">
        <v>380</v>
      </c>
      <c r="E737" s="54" t="s">
        <v>287</v>
      </c>
      <c r="F737" s="56">
        <v>51283000</v>
      </c>
      <c r="G737" s="56">
        <f t="shared" si="107"/>
        <v>0</v>
      </c>
      <c r="H737" s="56">
        <v>51283000</v>
      </c>
      <c r="I737" s="56">
        <v>54554000</v>
      </c>
      <c r="J737" s="56">
        <f t="shared" si="105"/>
        <v>0</v>
      </c>
      <c r="K737" s="56">
        <v>54554000</v>
      </c>
    </row>
    <row r="738" spans="1:11" x14ac:dyDescent="0.2">
      <c r="A738" s="53" t="s">
        <v>288</v>
      </c>
      <c r="B738" s="54" t="s">
        <v>504</v>
      </c>
      <c r="C738" s="54" t="s">
        <v>372</v>
      </c>
      <c r="D738" s="54" t="s">
        <v>380</v>
      </c>
      <c r="E738" s="54" t="s">
        <v>289</v>
      </c>
      <c r="F738" s="56">
        <v>1687000</v>
      </c>
      <c r="G738" s="56">
        <f t="shared" si="107"/>
        <v>0</v>
      </c>
      <c r="H738" s="56">
        <v>1687000</v>
      </c>
      <c r="I738" s="56">
        <v>1771400</v>
      </c>
      <c r="J738" s="56">
        <f t="shared" si="105"/>
        <v>0</v>
      </c>
      <c r="K738" s="56">
        <v>1771400</v>
      </c>
    </row>
    <row r="739" spans="1:11" x14ac:dyDescent="0.2">
      <c r="A739" s="53" t="s">
        <v>190</v>
      </c>
      <c r="B739" s="54" t="s">
        <v>504</v>
      </c>
      <c r="C739" s="55" t="s">
        <v>372</v>
      </c>
      <c r="D739" s="55" t="s">
        <v>191</v>
      </c>
      <c r="E739" s="55"/>
      <c r="F739" s="56">
        <f>F740+F745</f>
        <v>941000</v>
      </c>
      <c r="G739" s="56">
        <f t="shared" si="107"/>
        <v>0</v>
      </c>
      <c r="H739" s="56">
        <f>H740+H745</f>
        <v>941000</v>
      </c>
      <c r="I739" s="56">
        <f>I740+I745</f>
        <v>0</v>
      </c>
      <c r="J739" s="56">
        <f t="shared" si="105"/>
        <v>0</v>
      </c>
      <c r="K739" s="56">
        <f>K740+K745</f>
        <v>0</v>
      </c>
    </row>
    <row r="740" spans="1:11" ht="45" x14ac:dyDescent="0.2">
      <c r="A740" s="53" t="s">
        <v>201</v>
      </c>
      <c r="B740" s="54" t="s">
        <v>504</v>
      </c>
      <c r="C740" s="55" t="s">
        <v>372</v>
      </c>
      <c r="D740" s="55" t="s">
        <v>202</v>
      </c>
      <c r="E740" s="55"/>
      <c r="F740" s="56">
        <f>F741</f>
        <v>400000</v>
      </c>
      <c r="G740" s="56">
        <f t="shared" si="107"/>
        <v>0</v>
      </c>
      <c r="H740" s="56">
        <f t="shared" ref="H740:I743" si="114">H741</f>
        <v>400000</v>
      </c>
      <c r="I740" s="56">
        <f t="shared" si="114"/>
        <v>0</v>
      </c>
      <c r="J740" s="56">
        <f t="shared" si="105"/>
        <v>0</v>
      </c>
      <c r="K740" s="56">
        <f>K741</f>
        <v>0</v>
      </c>
    </row>
    <row r="741" spans="1:11" ht="33.75" x14ac:dyDescent="0.2">
      <c r="A741" s="53" t="s">
        <v>203</v>
      </c>
      <c r="B741" s="54" t="s">
        <v>504</v>
      </c>
      <c r="C741" s="55" t="s">
        <v>372</v>
      </c>
      <c r="D741" s="55" t="s">
        <v>204</v>
      </c>
      <c r="E741" s="55"/>
      <c r="F741" s="56">
        <f>F742</f>
        <v>400000</v>
      </c>
      <c r="G741" s="56">
        <f t="shared" si="107"/>
        <v>0</v>
      </c>
      <c r="H741" s="56">
        <f t="shared" si="114"/>
        <v>400000</v>
      </c>
      <c r="I741" s="56">
        <f t="shared" si="114"/>
        <v>0</v>
      </c>
      <c r="J741" s="56">
        <f t="shared" si="105"/>
        <v>0</v>
      </c>
      <c r="K741" s="56">
        <f>K742</f>
        <v>0</v>
      </c>
    </row>
    <row r="742" spans="1:11" ht="33.75" x14ac:dyDescent="0.2">
      <c r="A742" s="53" t="s">
        <v>282</v>
      </c>
      <c r="B742" s="54" t="s">
        <v>504</v>
      </c>
      <c r="C742" s="55" t="s">
        <v>372</v>
      </c>
      <c r="D742" s="55" t="s">
        <v>204</v>
      </c>
      <c r="E742" s="55" t="s">
        <v>283</v>
      </c>
      <c r="F742" s="56">
        <f>F743</f>
        <v>400000</v>
      </c>
      <c r="G742" s="56">
        <f t="shared" si="107"/>
        <v>0</v>
      </c>
      <c r="H742" s="56">
        <f t="shared" si="114"/>
        <v>400000</v>
      </c>
      <c r="I742" s="56">
        <f t="shared" si="114"/>
        <v>0</v>
      </c>
      <c r="J742" s="56">
        <f t="shared" si="105"/>
        <v>0</v>
      </c>
      <c r="K742" s="56">
        <f>K743</f>
        <v>0</v>
      </c>
    </row>
    <row r="743" spans="1:11" x14ac:dyDescent="0.2">
      <c r="A743" s="57" t="s">
        <v>354</v>
      </c>
      <c r="B743" s="54" t="s">
        <v>504</v>
      </c>
      <c r="C743" s="55" t="s">
        <v>372</v>
      </c>
      <c r="D743" s="55" t="s">
        <v>204</v>
      </c>
      <c r="E743" s="55" t="s">
        <v>355</v>
      </c>
      <c r="F743" s="56">
        <f>F744</f>
        <v>400000</v>
      </c>
      <c r="G743" s="56">
        <f t="shared" si="107"/>
        <v>0</v>
      </c>
      <c r="H743" s="56">
        <f t="shared" si="114"/>
        <v>400000</v>
      </c>
      <c r="I743" s="56">
        <f t="shared" si="114"/>
        <v>0</v>
      </c>
      <c r="J743" s="56">
        <f t="shared" si="105"/>
        <v>0</v>
      </c>
      <c r="K743" s="56">
        <f>K744</f>
        <v>0</v>
      </c>
    </row>
    <row r="744" spans="1:11" x14ac:dyDescent="0.2">
      <c r="A744" s="53" t="s">
        <v>356</v>
      </c>
      <c r="B744" s="54" t="s">
        <v>504</v>
      </c>
      <c r="C744" s="54" t="s">
        <v>372</v>
      </c>
      <c r="D744" s="54" t="s">
        <v>204</v>
      </c>
      <c r="E744" s="54" t="s">
        <v>357</v>
      </c>
      <c r="F744" s="56">
        <v>400000</v>
      </c>
      <c r="G744" s="56">
        <f t="shared" si="107"/>
        <v>0</v>
      </c>
      <c r="H744" s="56">
        <v>400000</v>
      </c>
      <c r="I744" s="56">
        <v>0</v>
      </c>
      <c r="J744" s="56">
        <f t="shared" si="105"/>
        <v>0</v>
      </c>
      <c r="K744" s="56">
        <v>0</v>
      </c>
    </row>
    <row r="745" spans="1:11" ht="33.75" x14ac:dyDescent="0.2">
      <c r="A745" s="53" t="s">
        <v>205</v>
      </c>
      <c r="B745" s="54" t="s">
        <v>504</v>
      </c>
      <c r="C745" s="55" t="s">
        <v>372</v>
      </c>
      <c r="D745" s="55" t="s">
        <v>206</v>
      </c>
      <c r="E745" s="55"/>
      <c r="F745" s="56">
        <f>F746</f>
        <v>541000</v>
      </c>
      <c r="G745" s="56">
        <f t="shared" si="107"/>
        <v>0</v>
      </c>
      <c r="H745" s="56">
        <f>H746</f>
        <v>541000</v>
      </c>
      <c r="I745" s="56">
        <f>I746</f>
        <v>0</v>
      </c>
      <c r="J745" s="56">
        <f t="shared" si="105"/>
        <v>0</v>
      </c>
      <c r="K745" s="56">
        <f>K746</f>
        <v>0</v>
      </c>
    </row>
    <row r="746" spans="1:11" ht="33.75" x14ac:dyDescent="0.2">
      <c r="A746" s="53" t="s">
        <v>282</v>
      </c>
      <c r="B746" s="54" t="s">
        <v>504</v>
      </c>
      <c r="C746" s="55" t="s">
        <v>372</v>
      </c>
      <c r="D746" s="55" t="s">
        <v>206</v>
      </c>
      <c r="E746" s="55" t="s">
        <v>283</v>
      </c>
      <c r="F746" s="56">
        <f>F747+F749</f>
        <v>541000</v>
      </c>
      <c r="G746" s="56">
        <f t="shared" si="107"/>
        <v>0</v>
      </c>
      <c r="H746" s="56">
        <f>H747+H749</f>
        <v>541000</v>
      </c>
      <c r="I746" s="56">
        <f>I747+I749</f>
        <v>0</v>
      </c>
      <c r="J746" s="56">
        <f t="shared" ref="J746:J809" si="115">K746-I746</f>
        <v>0</v>
      </c>
      <c r="K746" s="56">
        <f>K747+K749</f>
        <v>0</v>
      </c>
    </row>
    <row r="747" spans="1:11" x14ac:dyDescent="0.2">
      <c r="A747" s="57" t="s">
        <v>354</v>
      </c>
      <c r="B747" s="54" t="s">
        <v>504</v>
      </c>
      <c r="C747" s="55" t="s">
        <v>372</v>
      </c>
      <c r="D747" s="55" t="s">
        <v>206</v>
      </c>
      <c r="E747" s="55" t="s">
        <v>355</v>
      </c>
      <c r="F747" s="56">
        <f>F748</f>
        <v>430000</v>
      </c>
      <c r="G747" s="56">
        <f t="shared" si="107"/>
        <v>0</v>
      </c>
      <c r="H747" s="56">
        <f>H748</f>
        <v>430000</v>
      </c>
      <c r="I747" s="56">
        <f>I748</f>
        <v>0</v>
      </c>
      <c r="J747" s="56">
        <f t="shared" si="115"/>
        <v>0</v>
      </c>
      <c r="K747" s="56">
        <f>K748</f>
        <v>0</v>
      </c>
    </row>
    <row r="748" spans="1:11" x14ac:dyDescent="0.2">
      <c r="A748" s="53" t="s">
        <v>356</v>
      </c>
      <c r="B748" s="54" t="s">
        <v>504</v>
      </c>
      <c r="C748" s="54" t="s">
        <v>372</v>
      </c>
      <c r="D748" s="54" t="s">
        <v>206</v>
      </c>
      <c r="E748" s="54" t="s">
        <v>357</v>
      </c>
      <c r="F748" s="56">
        <v>430000</v>
      </c>
      <c r="G748" s="56">
        <f t="shared" si="107"/>
        <v>0</v>
      </c>
      <c r="H748" s="56">
        <v>430000</v>
      </c>
      <c r="I748" s="56">
        <v>0</v>
      </c>
      <c r="J748" s="56">
        <f t="shared" si="115"/>
        <v>0</v>
      </c>
      <c r="K748" s="56">
        <v>0</v>
      </c>
    </row>
    <row r="749" spans="1:11" x14ac:dyDescent="0.2">
      <c r="A749" s="53" t="s">
        <v>284</v>
      </c>
      <c r="B749" s="54" t="s">
        <v>504</v>
      </c>
      <c r="C749" s="55" t="s">
        <v>372</v>
      </c>
      <c r="D749" s="55" t="s">
        <v>206</v>
      </c>
      <c r="E749" s="55" t="s">
        <v>285</v>
      </c>
      <c r="F749" s="56">
        <f>F750</f>
        <v>111000</v>
      </c>
      <c r="G749" s="56">
        <f t="shared" si="107"/>
        <v>0</v>
      </c>
      <c r="H749" s="56">
        <f>H750</f>
        <v>111000</v>
      </c>
      <c r="I749" s="56">
        <f>I750</f>
        <v>0</v>
      </c>
      <c r="J749" s="56">
        <f t="shared" si="115"/>
        <v>0</v>
      </c>
      <c r="K749" s="56">
        <f>K750</f>
        <v>0</v>
      </c>
    </row>
    <row r="750" spans="1:11" x14ac:dyDescent="0.2">
      <c r="A750" s="53" t="s">
        <v>288</v>
      </c>
      <c r="B750" s="54" t="s">
        <v>504</v>
      </c>
      <c r="C750" s="54" t="s">
        <v>372</v>
      </c>
      <c r="D750" s="54" t="s">
        <v>206</v>
      </c>
      <c r="E750" s="54" t="s">
        <v>289</v>
      </c>
      <c r="F750" s="56">
        <v>111000</v>
      </c>
      <c r="G750" s="56">
        <f t="shared" si="107"/>
        <v>0</v>
      </c>
      <c r="H750" s="56">
        <v>111000</v>
      </c>
      <c r="I750" s="56">
        <v>0</v>
      </c>
      <c r="J750" s="56">
        <f t="shared" si="115"/>
        <v>0</v>
      </c>
      <c r="K750" s="56">
        <v>0</v>
      </c>
    </row>
    <row r="751" spans="1:11" x14ac:dyDescent="0.2">
      <c r="A751" s="53" t="s">
        <v>389</v>
      </c>
      <c r="B751" s="54" t="s">
        <v>504</v>
      </c>
      <c r="C751" s="55" t="s">
        <v>390</v>
      </c>
      <c r="D751" s="55"/>
      <c r="E751" s="55"/>
      <c r="F751" s="56">
        <f>F752</f>
        <v>718390</v>
      </c>
      <c r="G751" s="56">
        <f t="shared" si="107"/>
        <v>0</v>
      </c>
      <c r="H751" s="56">
        <f t="shared" ref="H751:I755" si="116">H752</f>
        <v>718390</v>
      </c>
      <c r="I751" s="56">
        <f t="shared" si="116"/>
        <v>0</v>
      </c>
      <c r="J751" s="56">
        <f t="shared" si="115"/>
        <v>0</v>
      </c>
      <c r="K751" s="56">
        <f>K752</f>
        <v>0</v>
      </c>
    </row>
    <row r="752" spans="1:11" ht="22.5" x14ac:dyDescent="0.2">
      <c r="A752" s="53" t="s">
        <v>394</v>
      </c>
      <c r="B752" s="54" t="s">
        <v>504</v>
      </c>
      <c r="C752" s="55" t="s">
        <v>390</v>
      </c>
      <c r="D752" s="55" t="s">
        <v>395</v>
      </c>
      <c r="E752" s="55"/>
      <c r="F752" s="56">
        <f>F753</f>
        <v>718390</v>
      </c>
      <c r="G752" s="56">
        <f t="shared" si="107"/>
        <v>0</v>
      </c>
      <c r="H752" s="56">
        <f t="shared" si="116"/>
        <v>718390</v>
      </c>
      <c r="I752" s="56">
        <f t="shared" si="116"/>
        <v>0</v>
      </c>
      <c r="J752" s="56">
        <f t="shared" si="115"/>
        <v>0</v>
      </c>
      <c r="K752" s="56">
        <f>K753</f>
        <v>0</v>
      </c>
    </row>
    <row r="753" spans="1:11" x14ac:dyDescent="0.2">
      <c r="A753" s="53" t="s">
        <v>396</v>
      </c>
      <c r="B753" s="54" t="s">
        <v>504</v>
      </c>
      <c r="C753" s="55" t="s">
        <v>390</v>
      </c>
      <c r="D753" s="55" t="s">
        <v>397</v>
      </c>
      <c r="E753" s="55"/>
      <c r="F753" s="56">
        <f>F754</f>
        <v>718390</v>
      </c>
      <c r="G753" s="56">
        <f t="shared" si="107"/>
        <v>0</v>
      </c>
      <c r="H753" s="56">
        <f t="shared" si="116"/>
        <v>718390</v>
      </c>
      <c r="I753" s="56">
        <f t="shared" si="116"/>
        <v>0</v>
      </c>
      <c r="J753" s="56">
        <f t="shared" si="115"/>
        <v>0</v>
      </c>
      <c r="K753" s="56">
        <f>K754</f>
        <v>0</v>
      </c>
    </row>
    <row r="754" spans="1:11" ht="22.5" x14ac:dyDescent="0.2">
      <c r="A754" s="53" t="s">
        <v>154</v>
      </c>
      <c r="B754" s="54" t="s">
        <v>504</v>
      </c>
      <c r="C754" s="55" t="s">
        <v>390</v>
      </c>
      <c r="D754" s="55" t="s">
        <v>397</v>
      </c>
      <c r="E754" s="55" t="s">
        <v>155</v>
      </c>
      <c r="F754" s="56">
        <f>F755</f>
        <v>718390</v>
      </c>
      <c r="G754" s="56">
        <f t="shared" si="107"/>
        <v>0</v>
      </c>
      <c r="H754" s="56">
        <f t="shared" si="116"/>
        <v>718390</v>
      </c>
      <c r="I754" s="56">
        <f t="shared" si="116"/>
        <v>0</v>
      </c>
      <c r="J754" s="56">
        <f t="shared" si="115"/>
        <v>0</v>
      </c>
      <c r="K754" s="56">
        <f>K755</f>
        <v>0</v>
      </c>
    </row>
    <row r="755" spans="1:11" ht="22.5" x14ac:dyDescent="0.2">
      <c r="A755" s="53" t="s">
        <v>156</v>
      </c>
      <c r="B755" s="54" t="s">
        <v>504</v>
      </c>
      <c r="C755" s="55" t="s">
        <v>390</v>
      </c>
      <c r="D755" s="55" t="s">
        <v>397</v>
      </c>
      <c r="E755" s="55" t="s">
        <v>157</v>
      </c>
      <c r="F755" s="56">
        <f>F756</f>
        <v>718390</v>
      </c>
      <c r="G755" s="56">
        <f t="shared" si="107"/>
        <v>0</v>
      </c>
      <c r="H755" s="56">
        <f t="shared" si="116"/>
        <v>718390</v>
      </c>
      <c r="I755" s="56">
        <f t="shared" si="116"/>
        <v>0</v>
      </c>
      <c r="J755" s="56">
        <f t="shared" si="115"/>
        <v>0</v>
      </c>
      <c r="K755" s="56">
        <f>K756</f>
        <v>0</v>
      </c>
    </row>
    <row r="756" spans="1:11" ht="22.5" x14ac:dyDescent="0.2">
      <c r="A756" s="53" t="s">
        <v>160</v>
      </c>
      <c r="B756" s="54" t="s">
        <v>504</v>
      </c>
      <c r="C756" s="54" t="s">
        <v>390</v>
      </c>
      <c r="D756" s="54" t="s">
        <v>397</v>
      </c>
      <c r="E756" s="54" t="s">
        <v>161</v>
      </c>
      <c r="F756" s="56">
        <v>718390</v>
      </c>
      <c r="G756" s="56">
        <f t="shared" si="107"/>
        <v>0</v>
      </c>
      <c r="H756" s="56">
        <v>718390</v>
      </c>
      <c r="I756" s="56">
        <v>0</v>
      </c>
      <c r="J756" s="56">
        <f t="shared" si="115"/>
        <v>0</v>
      </c>
      <c r="K756" s="56">
        <v>0</v>
      </c>
    </row>
    <row r="757" spans="1:11" x14ac:dyDescent="0.2">
      <c r="A757" s="58" t="s">
        <v>505</v>
      </c>
      <c r="B757" s="59" t="s">
        <v>504</v>
      </c>
      <c r="C757" s="60" t="s">
        <v>506</v>
      </c>
      <c r="D757" s="60"/>
      <c r="E757" s="60"/>
      <c r="F757" s="61">
        <f>F758+F775</f>
        <v>47120300</v>
      </c>
      <c r="G757" s="61">
        <f t="shared" si="107"/>
        <v>0</v>
      </c>
      <c r="H757" s="61">
        <f>H758+H775</f>
        <v>47120300</v>
      </c>
      <c r="I757" s="61">
        <f>I758+I775</f>
        <v>48745400</v>
      </c>
      <c r="J757" s="61">
        <f t="shared" si="115"/>
        <v>0</v>
      </c>
      <c r="K757" s="61">
        <f>K758+K775</f>
        <v>48745400</v>
      </c>
    </row>
    <row r="758" spans="1:11" x14ac:dyDescent="0.2">
      <c r="A758" s="53" t="s">
        <v>507</v>
      </c>
      <c r="B758" s="54" t="s">
        <v>504</v>
      </c>
      <c r="C758" s="55" t="s">
        <v>508</v>
      </c>
      <c r="D758" s="55"/>
      <c r="E758" s="55"/>
      <c r="F758" s="56">
        <f>F759+F765</f>
        <v>30305000</v>
      </c>
      <c r="G758" s="56">
        <f t="shared" si="107"/>
        <v>0</v>
      </c>
      <c r="H758" s="56">
        <f>H759+H765</f>
        <v>30305000</v>
      </c>
      <c r="I758" s="56">
        <f>I759+I765</f>
        <v>31783000</v>
      </c>
      <c r="J758" s="56">
        <f t="shared" si="115"/>
        <v>0</v>
      </c>
      <c r="K758" s="56">
        <f>K759+K765</f>
        <v>31783000</v>
      </c>
    </row>
    <row r="759" spans="1:11" x14ac:dyDescent="0.2">
      <c r="A759" s="53" t="s">
        <v>509</v>
      </c>
      <c r="B759" s="54" t="s">
        <v>504</v>
      </c>
      <c r="C759" s="55" t="s">
        <v>508</v>
      </c>
      <c r="D759" s="55" t="s">
        <v>510</v>
      </c>
      <c r="E759" s="55"/>
      <c r="F759" s="56">
        <f>F760</f>
        <v>29834000</v>
      </c>
      <c r="G759" s="56">
        <f t="shared" si="107"/>
        <v>0</v>
      </c>
      <c r="H759" s="56">
        <f t="shared" ref="H759:I761" si="117">H760</f>
        <v>29834000</v>
      </c>
      <c r="I759" s="56">
        <f t="shared" si="117"/>
        <v>31783000</v>
      </c>
      <c r="J759" s="56">
        <f t="shared" si="115"/>
        <v>0</v>
      </c>
      <c r="K759" s="56">
        <f>K760</f>
        <v>31783000</v>
      </c>
    </row>
    <row r="760" spans="1:11" ht="22.5" x14ac:dyDescent="0.2">
      <c r="A760" s="53" t="s">
        <v>207</v>
      </c>
      <c r="B760" s="54" t="s">
        <v>504</v>
      </c>
      <c r="C760" s="55" t="s">
        <v>508</v>
      </c>
      <c r="D760" s="55" t="s">
        <v>511</v>
      </c>
      <c r="E760" s="55"/>
      <c r="F760" s="56">
        <f>F761</f>
        <v>29834000</v>
      </c>
      <c r="G760" s="56">
        <f t="shared" ref="G760:G823" si="118">H760-F760</f>
        <v>0</v>
      </c>
      <c r="H760" s="56">
        <f t="shared" si="117"/>
        <v>29834000</v>
      </c>
      <c r="I760" s="56">
        <f t="shared" si="117"/>
        <v>31783000</v>
      </c>
      <c r="J760" s="56">
        <f t="shared" si="115"/>
        <v>0</v>
      </c>
      <c r="K760" s="56">
        <f>K761</f>
        <v>31783000</v>
      </c>
    </row>
    <row r="761" spans="1:11" ht="33.75" x14ac:dyDescent="0.2">
      <c r="A761" s="53" t="s">
        <v>282</v>
      </c>
      <c r="B761" s="54" t="s">
        <v>504</v>
      </c>
      <c r="C761" s="55" t="s">
        <v>508</v>
      </c>
      <c r="D761" s="55" t="s">
        <v>511</v>
      </c>
      <c r="E761" s="55" t="s">
        <v>283</v>
      </c>
      <c r="F761" s="56">
        <f>F762</f>
        <v>29834000</v>
      </c>
      <c r="G761" s="56">
        <f t="shared" si="118"/>
        <v>0</v>
      </c>
      <c r="H761" s="56">
        <f t="shared" si="117"/>
        <v>29834000</v>
      </c>
      <c r="I761" s="56">
        <f t="shared" si="117"/>
        <v>31783000</v>
      </c>
      <c r="J761" s="56">
        <f t="shared" si="115"/>
        <v>0</v>
      </c>
      <c r="K761" s="56">
        <f>K762</f>
        <v>31783000</v>
      </c>
    </row>
    <row r="762" spans="1:11" x14ac:dyDescent="0.2">
      <c r="A762" s="57" t="s">
        <v>354</v>
      </c>
      <c r="B762" s="54" t="s">
        <v>504</v>
      </c>
      <c r="C762" s="55" t="s">
        <v>508</v>
      </c>
      <c r="D762" s="55" t="s">
        <v>511</v>
      </c>
      <c r="E762" s="55" t="s">
        <v>355</v>
      </c>
      <c r="F762" s="56">
        <f>F763+F764</f>
        <v>29834000</v>
      </c>
      <c r="G762" s="56">
        <f t="shared" si="118"/>
        <v>0</v>
      </c>
      <c r="H762" s="56">
        <f>H763+H764</f>
        <v>29834000</v>
      </c>
      <c r="I762" s="56">
        <f>I763+I764</f>
        <v>31783000</v>
      </c>
      <c r="J762" s="56">
        <f t="shared" si="115"/>
        <v>0</v>
      </c>
      <c r="K762" s="56">
        <f>K763+K764</f>
        <v>31783000</v>
      </c>
    </row>
    <row r="763" spans="1:11" ht="45" x14ac:dyDescent="0.2">
      <c r="A763" s="53" t="s">
        <v>365</v>
      </c>
      <c r="B763" s="54" t="s">
        <v>504</v>
      </c>
      <c r="C763" s="54" t="s">
        <v>508</v>
      </c>
      <c r="D763" s="54" t="s">
        <v>511</v>
      </c>
      <c r="E763" s="54" t="s">
        <v>366</v>
      </c>
      <c r="F763" s="56">
        <v>28779000</v>
      </c>
      <c r="G763" s="56">
        <f t="shared" si="118"/>
        <v>0</v>
      </c>
      <c r="H763" s="56">
        <v>28779000</v>
      </c>
      <c r="I763" s="56">
        <v>30679000</v>
      </c>
      <c r="J763" s="56">
        <f t="shared" si="115"/>
        <v>0</v>
      </c>
      <c r="K763" s="56">
        <v>30679000</v>
      </c>
    </row>
    <row r="764" spans="1:11" x14ac:dyDescent="0.2">
      <c r="A764" s="53" t="s">
        <v>356</v>
      </c>
      <c r="B764" s="54" t="s">
        <v>504</v>
      </c>
      <c r="C764" s="54" t="s">
        <v>508</v>
      </c>
      <c r="D764" s="54" t="s">
        <v>511</v>
      </c>
      <c r="E764" s="54" t="s">
        <v>357</v>
      </c>
      <c r="F764" s="56">
        <v>1055000</v>
      </c>
      <c r="G764" s="56">
        <f t="shared" si="118"/>
        <v>0</v>
      </c>
      <c r="H764" s="56">
        <v>1055000</v>
      </c>
      <c r="I764" s="56">
        <v>1104000</v>
      </c>
      <c r="J764" s="56">
        <f t="shared" si="115"/>
        <v>0</v>
      </c>
      <c r="K764" s="56">
        <v>1104000</v>
      </c>
    </row>
    <row r="765" spans="1:11" x14ac:dyDescent="0.2">
      <c r="A765" s="53" t="s">
        <v>190</v>
      </c>
      <c r="B765" s="54" t="s">
        <v>504</v>
      </c>
      <c r="C765" s="55" t="s">
        <v>508</v>
      </c>
      <c r="D765" s="55" t="s">
        <v>191</v>
      </c>
      <c r="E765" s="55"/>
      <c r="F765" s="56">
        <f>F766+F771</f>
        <v>471000</v>
      </c>
      <c r="G765" s="56">
        <f t="shared" si="118"/>
        <v>0</v>
      </c>
      <c r="H765" s="56">
        <f>H766+H771</f>
        <v>471000</v>
      </c>
      <c r="I765" s="56">
        <f>I766+I771</f>
        <v>0</v>
      </c>
      <c r="J765" s="56">
        <f t="shared" si="115"/>
        <v>0</v>
      </c>
      <c r="K765" s="56">
        <f>K766+K771</f>
        <v>0</v>
      </c>
    </row>
    <row r="766" spans="1:11" ht="45" x14ac:dyDescent="0.2">
      <c r="A766" s="53" t="s">
        <v>201</v>
      </c>
      <c r="B766" s="54" t="s">
        <v>504</v>
      </c>
      <c r="C766" s="55" t="s">
        <v>508</v>
      </c>
      <c r="D766" s="55" t="s">
        <v>202</v>
      </c>
      <c r="E766" s="55"/>
      <c r="F766" s="56">
        <f>F767</f>
        <v>300000</v>
      </c>
      <c r="G766" s="56">
        <f t="shared" si="118"/>
        <v>0</v>
      </c>
      <c r="H766" s="56">
        <f t="shared" ref="H766:I769" si="119">H767</f>
        <v>300000</v>
      </c>
      <c r="I766" s="56">
        <f t="shared" si="119"/>
        <v>0</v>
      </c>
      <c r="J766" s="56">
        <f t="shared" si="115"/>
        <v>0</v>
      </c>
      <c r="K766" s="56">
        <f>K767</f>
        <v>0</v>
      </c>
    </row>
    <row r="767" spans="1:11" ht="33.75" x14ac:dyDescent="0.2">
      <c r="A767" s="53" t="s">
        <v>203</v>
      </c>
      <c r="B767" s="54" t="s">
        <v>504</v>
      </c>
      <c r="C767" s="55" t="s">
        <v>508</v>
      </c>
      <c r="D767" s="55" t="s">
        <v>204</v>
      </c>
      <c r="E767" s="55"/>
      <c r="F767" s="56">
        <f>F768</f>
        <v>300000</v>
      </c>
      <c r="G767" s="56">
        <f t="shared" si="118"/>
        <v>0</v>
      </c>
      <c r="H767" s="56">
        <f t="shared" si="119"/>
        <v>300000</v>
      </c>
      <c r="I767" s="56">
        <f t="shared" si="119"/>
        <v>0</v>
      </c>
      <c r="J767" s="56">
        <f t="shared" si="115"/>
        <v>0</v>
      </c>
      <c r="K767" s="56">
        <f>K768</f>
        <v>0</v>
      </c>
    </row>
    <row r="768" spans="1:11" ht="33.75" x14ac:dyDescent="0.2">
      <c r="A768" s="53" t="s">
        <v>282</v>
      </c>
      <c r="B768" s="54" t="s">
        <v>504</v>
      </c>
      <c r="C768" s="55" t="s">
        <v>508</v>
      </c>
      <c r="D768" s="55" t="s">
        <v>204</v>
      </c>
      <c r="E768" s="55" t="s">
        <v>283</v>
      </c>
      <c r="F768" s="56">
        <f>F769</f>
        <v>300000</v>
      </c>
      <c r="G768" s="56">
        <f t="shared" si="118"/>
        <v>0</v>
      </c>
      <c r="H768" s="56">
        <f t="shared" si="119"/>
        <v>300000</v>
      </c>
      <c r="I768" s="56">
        <f t="shared" si="119"/>
        <v>0</v>
      </c>
      <c r="J768" s="56">
        <f t="shared" si="115"/>
        <v>0</v>
      </c>
      <c r="K768" s="56">
        <f>K769</f>
        <v>0</v>
      </c>
    </row>
    <row r="769" spans="1:11" x14ac:dyDescent="0.2">
      <c r="A769" s="57" t="s">
        <v>354</v>
      </c>
      <c r="B769" s="54" t="s">
        <v>504</v>
      </c>
      <c r="C769" s="55" t="s">
        <v>508</v>
      </c>
      <c r="D769" s="55" t="s">
        <v>204</v>
      </c>
      <c r="E769" s="55" t="s">
        <v>355</v>
      </c>
      <c r="F769" s="56">
        <f>F770</f>
        <v>300000</v>
      </c>
      <c r="G769" s="56">
        <f t="shared" si="118"/>
        <v>0</v>
      </c>
      <c r="H769" s="56">
        <f t="shared" si="119"/>
        <v>300000</v>
      </c>
      <c r="I769" s="56">
        <f t="shared" si="119"/>
        <v>0</v>
      </c>
      <c r="J769" s="56">
        <f t="shared" si="115"/>
        <v>0</v>
      </c>
      <c r="K769" s="56">
        <f>K770</f>
        <v>0</v>
      </c>
    </row>
    <row r="770" spans="1:11" x14ac:dyDescent="0.2">
      <c r="A770" s="53" t="s">
        <v>356</v>
      </c>
      <c r="B770" s="54" t="s">
        <v>504</v>
      </c>
      <c r="C770" s="54" t="s">
        <v>508</v>
      </c>
      <c r="D770" s="54" t="s">
        <v>204</v>
      </c>
      <c r="E770" s="54" t="s">
        <v>357</v>
      </c>
      <c r="F770" s="56">
        <v>300000</v>
      </c>
      <c r="G770" s="56">
        <f t="shared" si="118"/>
        <v>0</v>
      </c>
      <c r="H770" s="56">
        <v>300000</v>
      </c>
      <c r="I770" s="56">
        <v>0</v>
      </c>
      <c r="J770" s="56">
        <f t="shared" si="115"/>
        <v>0</v>
      </c>
      <c r="K770" s="56">
        <v>0</v>
      </c>
    </row>
    <row r="771" spans="1:11" ht="33.75" x14ac:dyDescent="0.2">
      <c r="A771" s="53" t="s">
        <v>205</v>
      </c>
      <c r="B771" s="54" t="s">
        <v>504</v>
      </c>
      <c r="C771" s="55" t="s">
        <v>508</v>
      </c>
      <c r="D771" s="55" t="s">
        <v>206</v>
      </c>
      <c r="E771" s="55"/>
      <c r="F771" s="56">
        <f>F772</f>
        <v>171000</v>
      </c>
      <c r="G771" s="56">
        <f t="shared" si="118"/>
        <v>0</v>
      </c>
      <c r="H771" s="56">
        <f t="shared" ref="H771:I773" si="120">H772</f>
        <v>171000</v>
      </c>
      <c r="I771" s="56">
        <f t="shared" si="120"/>
        <v>0</v>
      </c>
      <c r="J771" s="56">
        <f t="shared" si="115"/>
        <v>0</v>
      </c>
      <c r="K771" s="56">
        <f>K772</f>
        <v>0</v>
      </c>
    </row>
    <row r="772" spans="1:11" ht="33.75" x14ac:dyDescent="0.2">
      <c r="A772" s="53" t="s">
        <v>282</v>
      </c>
      <c r="B772" s="54" t="s">
        <v>504</v>
      </c>
      <c r="C772" s="55" t="s">
        <v>508</v>
      </c>
      <c r="D772" s="55" t="s">
        <v>206</v>
      </c>
      <c r="E772" s="55" t="s">
        <v>283</v>
      </c>
      <c r="F772" s="56">
        <f>F773</f>
        <v>171000</v>
      </c>
      <c r="G772" s="56">
        <f t="shared" si="118"/>
        <v>0</v>
      </c>
      <c r="H772" s="56">
        <f t="shared" si="120"/>
        <v>171000</v>
      </c>
      <c r="I772" s="56">
        <f t="shared" si="120"/>
        <v>0</v>
      </c>
      <c r="J772" s="56">
        <f t="shared" si="115"/>
        <v>0</v>
      </c>
      <c r="K772" s="56">
        <f>K773</f>
        <v>0</v>
      </c>
    </row>
    <row r="773" spans="1:11" x14ac:dyDescent="0.2">
      <c r="A773" s="57" t="s">
        <v>354</v>
      </c>
      <c r="B773" s="54" t="s">
        <v>504</v>
      </c>
      <c r="C773" s="55" t="s">
        <v>508</v>
      </c>
      <c r="D773" s="55" t="s">
        <v>206</v>
      </c>
      <c r="E773" s="55" t="s">
        <v>355</v>
      </c>
      <c r="F773" s="56">
        <f>F774</f>
        <v>171000</v>
      </c>
      <c r="G773" s="56">
        <f t="shared" si="118"/>
        <v>0</v>
      </c>
      <c r="H773" s="56">
        <f t="shared" si="120"/>
        <v>171000</v>
      </c>
      <c r="I773" s="56">
        <f t="shared" si="120"/>
        <v>0</v>
      </c>
      <c r="J773" s="56">
        <f t="shared" si="115"/>
        <v>0</v>
      </c>
      <c r="K773" s="56">
        <f>K774</f>
        <v>0</v>
      </c>
    </row>
    <row r="774" spans="1:11" x14ac:dyDescent="0.2">
      <c r="A774" s="53" t="s">
        <v>356</v>
      </c>
      <c r="B774" s="54" t="s">
        <v>504</v>
      </c>
      <c r="C774" s="54" t="s">
        <v>508</v>
      </c>
      <c r="D774" s="54" t="s">
        <v>206</v>
      </c>
      <c r="E774" s="54" t="s">
        <v>357</v>
      </c>
      <c r="F774" s="56">
        <v>171000</v>
      </c>
      <c r="G774" s="56">
        <f t="shared" si="118"/>
        <v>0</v>
      </c>
      <c r="H774" s="56">
        <v>171000</v>
      </c>
      <c r="I774" s="56">
        <v>0</v>
      </c>
      <c r="J774" s="56">
        <f t="shared" si="115"/>
        <v>0</v>
      </c>
      <c r="K774" s="56">
        <v>0</v>
      </c>
    </row>
    <row r="775" spans="1:11" ht="22.5" x14ac:dyDescent="0.2">
      <c r="A775" s="53" t="s">
        <v>514</v>
      </c>
      <c r="B775" s="54" t="s">
        <v>504</v>
      </c>
      <c r="C775" s="55" t="s">
        <v>515</v>
      </c>
      <c r="D775" s="55"/>
      <c r="E775" s="55"/>
      <c r="F775" s="56">
        <f>F776</f>
        <v>16815300</v>
      </c>
      <c r="G775" s="56">
        <f t="shared" si="118"/>
        <v>0</v>
      </c>
      <c r="H775" s="56">
        <f>H776</f>
        <v>16815300</v>
      </c>
      <c r="I775" s="56">
        <f>I776</f>
        <v>16962400</v>
      </c>
      <c r="J775" s="56">
        <f t="shared" si="115"/>
        <v>0</v>
      </c>
      <c r="K775" s="56">
        <f>K776</f>
        <v>16962400</v>
      </c>
    </row>
    <row r="776" spans="1:11" ht="33.75" x14ac:dyDescent="0.2">
      <c r="A776" s="53" t="s">
        <v>138</v>
      </c>
      <c r="B776" s="54" t="s">
        <v>504</v>
      </c>
      <c r="C776" s="55" t="s">
        <v>515</v>
      </c>
      <c r="D776" s="55" t="s">
        <v>139</v>
      </c>
      <c r="E776" s="54"/>
      <c r="F776" s="56">
        <f>F777</f>
        <v>16815300</v>
      </c>
      <c r="G776" s="56">
        <f t="shared" si="118"/>
        <v>0</v>
      </c>
      <c r="H776" s="56">
        <f>H777</f>
        <v>16815300</v>
      </c>
      <c r="I776" s="56">
        <f>I777</f>
        <v>16962400</v>
      </c>
      <c r="J776" s="56">
        <f t="shared" si="115"/>
        <v>0</v>
      </c>
      <c r="K776" s="56">
        <f>K777</f>
        <v>16962400</v>
      </c>
    </row>
    <row r="777" spans="1:11" x14ac:dyDescent="0.2">
      <c r="A777" s="53" t="s">
        <v>150</v>
      </c>
      <c r="B777" s="54" t="s">
        <v>504</v>
      </c>
      <c r="C777" s="55" t="s">
        <v>515</v>
      </c>
      <c r="D777" s="55" t="s">
        <v>151</v>
      </c>
      <c r="E777" s="54"/>
      <c r="F777" s="56">
        <f>F778+F782</f>
        <v>16815300</v>
      </c>
      <c r="G777" s="56">
        <f t="shared" si="118"/>
        <v>0</v>
      </c>
      <c r="H777" s="56">
        <f>H778+H782</f>
        <v>16815300</v>
      </c>
      <c r="I777" s="56">
        <f>I778+I782</f>
        <v>16962400</v>
      </c>
      <c r="J777" s="56">
        <f t="shared" si="115"/>
        <v>0</v>
      </c>
      <c r="K777" s="56">
        <f>K778+K782</f>
        <v>16962400</v>
      </c>
    </row>
    <row r="778" spans="1:11" ht="56.25" x14ac:dyDescent="0.2">
      <c r="A778" s="53" t="s">
        <v>142</v>
      </c>
      <c r="B778" s="54" t="s">
        <v>504</v>
      </c>
      <c r="C778" s="55" t="s">
        <v>515</v>
      </c>
      <c r="D778" s="55" t="s">
        <v>151</v>
      </c>
      <c r="E778" s="54" t="s">
        <v>143</v>
      </c>
      <c r="F778" s="56">
        <f>F779</f>
        <v>16223600</v>
      </c>
      <c r="G778" s="56">
        <f t="shared" si="118"/>
        <v>0</v>
      </c>
      <c r="H778" s="56">
        <f>H779</f>
        <v>16223600</v>
      </c>
      <c r="I778" s="56">
        <f>I779</f>
        <v>16363300</v>
      </c>
      <c r="J778" s="56">
        <f t="shared" si="115"/>
        <v>0</v>
      </c>
      <c r="K778" s="56">
        <f>K779</f>
        <v>16363300</v>
      </c>
    </row>
    <row r="779" spans="1:11" ht="22.5" x14ac:dyDescent="0.2">
      <c r="A779" s="53" t="s">
        <v>144</v>
      </c>
      <c r="B779" s="54" t="s">
        <v>504</v>
      </c>
      <c r="C779" s="55" t="s">
        <v>515</v>
      </c>
      <c r="D779" s="55" t="s">
        <v>151</v>
      </c>
      <c r="E779" s="54" t="s">
        <v>145</v>
      </c>
      <c r="F779" s="56">
        <f>F780+F781</f>
        <v>16223600</v>
      </c>
      <c r="G779" s="56">
        <f t="shared" si="118"/>
        <v>0</v>
      </c>
      <c r="H779" s="56">
        <f>H780+H781</f>
        <v>16223600</v>
      </c>
      <c r="I779" s="56">
        <f>I780+I781</f>
        <v>16363300</v>
      </c>
      <c r="J779" s="56">
        <f t="shared" si="115"/>
        <v>0</v>
      </c>
      <c r="K779" s="56">
        <f>K780+K781</f>
        <v>16363300</v>
      </c>
    </row>
    <row r="780" spans="1:11" x14ac:dyDescent="0.2">
      <c r="A780" s="53" t="s">
        <v>146</v>
      </c>
      <c r="B780" s="54" t="s">
        <v>504</v>
      </c>
      <c r="C780" s="54" t="s">
        <v>515</v>
      </c>
      <c r="D780" s="54" t="s">
        <v>151</v>
      </c>
      <c r="E780" s="54" t="s">
        <v>147</v>
      </c>
      <c r="F780" s="56">
        <v>15981500</v>
      </c>
      <c r="G780" s="56">
        <f t="shared" si="118"/>
        <v>0</v>
      </c>
      <c r="H780" s="56">
        <v>15981500</v>
      </c>
      <c r="I780" s="56">
        <v>15981500</v>
      </c>
      <c r="J780" s="56">
        <f t="shared" si="115"/>
        <v>0</v>
      </c>
      <c r="K780" s="56">
        <v>15981500</v>
      </c>
    </row>
    <row r="781" spans="1:11" ht="22.5" x14ac:dyDescent="0.2">
      <c r="A781" s="53" t="s">
        <v>152</v>
      </c>
      <c r="B781" s="54" t="s">
        <v>504</v>
      </c>
      <c r="C781" s="54" t="s">
        <v>515</v>
      </c>
      <c r="D781" s="54" t="s">
        <v>151</v>
      </c>
      <c r="E781" s="54" t="s">
        <v>153</v>
      </c>
      <c r="F781" s="56">
        <v>242100</v>
      </c>
      <c r="G781" s="56">
        <f t="shared" si="118"/>
        <v>0</v>
      </c>
      <c r="H781" s="56">
        <v>242100</v>
      </c>
      <c r="I781" s="56">
        <v>381800</v>
      </c>
      <c r="J781" s="56">
        <f t="shared" si="115"/>
        <v>0</v>
      </c>
      <c r="K781" s="56">
        <v>381800</v>
      </c>
    </row>
    <row r="782" spans="1:11" ht="22.5" x14ac:dyDescent="0.2">
      <c r="A782" s="53" t="s">
        <v>154</v>
      </c>
      <c r="B782" s="54" t="s">
        <v>504</v>
      </c>
      <c r="C782" s="55" t="s">
        <v>515</v>
      </c>
      <c r="D782" s="55" t="s">
        <v>151</v>
      </c>
      <c r="E782" s="54" t="s">
        <v>155</v>
      </c>
      <c r="F782" s="56">
        <f>F783</f>
        <v>591700</v>
      </c>
      <c r="G782" s="56">
        <f t="shared" si="118"/>
        <v>0</v>
      </c>
      <c r="H782" s="56">
        <f>H783</f>
        <v>591700</v>
      </c>
      <c r="I782" s="56">
        <f>I783</f>
        <v>599100</v>
      </c>
      <c r="J782" s="56">
        <f t="shared" si="115"/>
        <v>0</v>
      </c>
      <c r="K782" s="56">
        <f>K783</f>
        <v>599100</v>
      </c>
    </row>
    <row r="783" spans="1:11" ht="22.5" x14ac:dyDescent="0.2">
      <c r="A783" s="53" t="s">
        <v>156</v>
      </c>
      <c r="B783" s="54" t="s">
        <v>504</v>
      </c>
      <c r="C783" s="55" t="s">
        <v>515</v>
      </c>
      <c r="D783" s="55" t="s">
        <v>151</v>
      </c>
      <c r="E783" s="54" t="s">
        <v>157</v>
      </c>
      <c r="F783" s="56">
        <f>F784+F785</f>
        <v>591700</v>
      </c>
      <c r="G783" s="56">
        <f t="shared" si="118"/>
        <v>0</v>
      </c>
      <c r="H783" s="56">
        <f>H784+H785</f>
        <v>591700</v>
      </c>
      <c r="I783" s="56">
        <f>I784+I785</f>
        <v>599100</v>
      </c>
      <c r="J783" s="56">
        <f t="shared" si="115"/>
        <v>0</v>
      </c>
      <c r="K783" s="56">
        <f>K784+K785</f>
        <v>599100</v>
      </c>
    </row>
    <row r="784" spans="1:11" ht="22.5" x14ac:dyDescent="0.2">
      <c r="A784" s="53" t="s">
        <v>158</v>
      </c>
      <c r="B784" s="54" t="s">
        <v>504</v>
      </c>
      <c r="C784" s="54" t="s">
        <v>515</v>
      </c>
      <c r="D784" s="54" t="s">
        <v>151</v>
      </c>
      <c r="E784" s="54" t="s">
        <v>159</v>
      </c>
      <c r="F784" s="56">
        <v>486000</v>
      </c>
      <c r="G784" s="56">
        <f t="shared" si="118"/>
        <v>0</v>
      </c>
      <c r="H784" s="56">
        <v>486000</v>
      </c>
      <c r="I784" s="56">
        <v>490000</v>
      </c>
      <c r="J784" s="56">
        <f t="shared" si="115"/>
        <v>0</v>
      </c>
      <c r="K784" s="56">
        <v>490000</v>
      </c>
    </row>
    <row r="785" spans="1:11" ht="22.5" x14ac:dyDescent="0.2">
      <c r="A785" s="53" t="s">
        <v>160</v>
      </c>
      <c r="B785" s="54" t="s">
        <v>504</v>
      </c>
      <c r="C785" s="54" t="s">
        <v>515</v>
      </c>
      <c r="D785" s="54" t="s">
        <v>151</v>
      </c>
      <c r="E785" s="54" t="s">
        <v>161</v>
      </c>
      <c r="F785" s="56">
        <v>105700</v>
      </c>
      <c r="G785" s="56">
        <f t="shared" si="118"/>
        <v>0</v>
      </c>
      <c r="H785" s="56">
        <v>105700</v>
      </c>
      <c r="I785" s="56">
        <v>109100</v>
      </c>
      <c r="J785" s="56">
        <f t="shared" si="115"/>
        <v>0</v>
      </c>
      <c r="K785" s="56">
        <v>109100</v>
      </c>
    </row>
    <row r="786" spans="1:11" ht="22.5" x14ac:dyDescent="0.2">
      <c r="A786" s="46" t="s">
        <v>516</v>
      </c>
      <c r="B786" s="47" t="s">
        <v>517</v>
      </c>
      <c r="C786" s="47"/>
      <c r="D786" s="47"/>
      <c r="E786" s="47"/>
      <c r="F786" s="48">
        <f>F787</f>
        <v>169520400</v>
      </c>
      <c r="G786" s="48">
        <f t="shared" si="118"/>
        <v>0</v>
      </c>
      <c r="H786" s="48">
        <f>H787</f>
        <v>169520400</v>
      </c>
      <c r="I786" s="48">
        <f>I787</f>
        <v>169756800</v>
      </c>
      <c r="J786" s="48">
        <f t="shared" si="115"/>
        <v>0</v>
      </c>
      <c r="K786" s="48">
        <f>K787</f>
        <v>169756800</v>
      </c>
    </row>
    <row r="787" spans="1:11" x14ac:dyDescent="0.2">
      <c r="A787" s="58" t="s">
        <v>245</v>
      </c>
      <c r="B787" s="59" t="s">
        <v>517</v>
      </c>
      <c r="C787" s="60" t="s">
        <v>246</v>
      </c>
      <c r="D787" s="60"/>
      <c r="E787" s="60"/>
      <c r="F787" s="61">
        <f>F788+F809</f>
        <v>169520400</v>
      </c>
      <c r="G787" s="61">
        <f t="shared" si="118"/>
        <v>0</v>
      </c>
      <c r="H787" s="61">
        <f>H788+H809</f>
        <v>169520400</v>
      </c>
      <c r="I787" s="61">
        <f>I788+I809</f>
        <v>169756800</v>
      </c>
      <c r="J787" s="61">
        <f t="shared" si="115"/>
        <v>0</v>
      </c>
      <c r="K787" s="61">
        <f>K788+K809</f>
        <v>169756800</v>
      </c>
    </row>
    <row r="788" spans="1:11" x14ac:dyDescent="0.2">
      <c r="A788" s="53" t="s">
        <v>257</v>
      </c>
      <c r="B788" s="54" t="s">
        <v>517</v>
      </c>
      <c r="C788" s="55" t="s">
        <v>258</v>
      </c>
      <c r="D788" s="55"/>
      <c r="E788" s="55"/>
      <c r="F788" s="56">
        <f>F789+F794+F801</f>
        <v>136968600</v>
      </c>
      <c r="G788" s="56">
        <f t="shared" si="118"/>
        <v>0</v>
      </c>
      <c r="H788" s="56">
        <f>H789+H794+H801</f>
        <v>136968600</v>
      </c>
      <c r="I788" s="56">
        <f>I789+I794+I801</f>
        <v>137205000</v>
      </c>
      <c r="J788" s="56">
        <f t="shared" si="115"/>
        <v>0</v>
      </c>
      <c r="K788" s="56">
        <f>K789+K794+K801</f>
        <v>137205000</v>
      </c>
    </row>
    <row r="789" spans="1:11" ht="33.75" x14ac:dyDescent="0.2">
      <c r="A789" s="53" t="s">
        <v>261</v>
      </c>
      <c r="B789" s="54" t="s">
        <v>517</v>
      </c>
      <c r="C789" s="54" t="s">
        <v>258</v>
      </c>
      <c r="D789" s="54" t="s">
        <v>262</v>
      </c>
      <c r="E789" s="54"/>
      <c r="F789" s="56">
        <f>F790</f>
        <v>1963400</v>
      </c>
      <c r="G789" s="56">
        <f t="shared" si="118"/>
        <v>0</v>
      </c>
      <c r="H789" s="56">
        <f t="shared" ref="H789:I792" si="121">H790</f>
        <v>1963400</v>
      </c>
      <c r="I789" s="56">
        <f t="shared" si="121"/>
        <v>2071200</v>
      </c>
      <c r="J789" s="56">
        <f t="shared" si="115"/>
        <v>0</v>
      </c>
      <c r="K789" s="56">
        <f>K790</f>
        <v>2071200</v>
      </c>
    </row>
    <row r="790" spans="1:11" ht="33.75" x14ac:dyDescent="0.2">
      <c r="A790" s="53" t="s">
        <v>263</v>
      </c>
      <c r="B790" s="54" t="s">
        <v>517</v>
      </c>
      <c r="C790" s="54" t="s">
        <v>258</v>
      </c>
      <c r="D790" s="54" t="s">
        <v>264</v>
      </c>
      <c r="E790" s="54"/>
      <c r="F790" s="56">
        <f>F791</f>
        <v>1963400</v>
      </c>
      <c r="G790" s="56">
        <f t="shared" si="118"/>
        <v>0</v>
      </c>
      <c r="H790" s="56">
        <f t="shared" si="121"/>
        <v>1963400</v>
      </c>
      <c r="I790" s="56">
        <f t="shared" si="121"/>
        <v>2071200</v>
      </c>
      <c r="J790" s="56">
        <f t="shared" si="115"/>
        <v>0</v>
      </c>
      <c r="K790" s="56">
        <f>K791</f>
        <v>2071200</v>
      </c>
    </row>
    <row r="791" spans="1:11" x14ac:dyDescent="0.2">
      <c r="A791" s="53" t="s">
        <v>162</v>
      </c>
      <c r="B791" s="54" t="s">
        <v>517</v>
      </c>
      <c r="C791" s="54" t="s">
        <v>258</v>
      </c>
      <c r="D791" s="54" t="s">
        <v>264</v>
      </c>
      <c r="E791" s="54" t="s">
        <v>163</v>
      </c>
      <c r="F791" s="56">
        <f>F792</f>
        <v>1963400</v>
      </c>
      <c r="G791" s="56">
        <f t="shared" si="118"/>
        <v>0</v>
      </c>
      <c r="H791" s="56">
        <f t="shared" si="121"/>
        <v>1963400</v>
      </c>
      <c r="I791" s="56">
        <f t="shared" si="121"/>
        <v>2071200</v>
      </c>
      <c r="J791" s="56">
        <f t="shared" si="115"/>
        <v>0</v>
      </c>
      <c r="K791" s="56">
        <f>K792</f>
        <v>2071200</v>
      </c>
    </row>
    <row r="792" spans="1:11" ht="22.5" x14ac:dyDescent="0.2">
      <c r="A792" s="53" t="s">
        <v>253</v>
      </c>
      <c r="B792" s="54" t="s">
        <v>517</v>
      </c>
      <c r="C792" s="54" t="s">
        <v>258</v>
      </c>
      <c r="D792" s="54" t="s">
        <v>264</v>
      </c>
      <c r="E792" s="54" t="s">
        <v>254</v>
      </c>
      <c r="F792" s="56">
        <f>F793</f>
        <v>1963400</v>
      </c>
      <c r="G792" s="56">
        <f t="shared" si="118"/>
        <v>0</v>
      </c>
      <c r="H792" s="56">
        <f t="shared" si="121"/>
        <v>1963400</v>
      </c>
      <c r="I792" s="56">
        <f t="shared" si="121"/>
        <v>2071200</v>
      </c>
      <c r="J792" s="56">
        <f t="shared" si="115"/>
        <v>0</v>
      </c>
      <c r="K792" s="56">
        <f>K793</f>
        <v>2071200</v>
      </c>
    </row>
    <row r="793" spans="1:11" ht="22.5" x14ac:dyDescent="0.2">
      <c r="A793" s="53" t="s">
        <v>255</v>
      </c>
      <c r="B793" s="54" t="s">
        <v>517</v>
      </c>
      <c r="C793" s="54" t="s">
        <v>258</v>
      </c>
      <c r="D793" s="54" t="s">
        <v>264</v>
      </c>
      <c r="E793" s="54" t="s">
        <v>256</v>
      </c>
      <c r="F793" s="56">
        <v>1963400</v>
      </c>
      <c r="G793" s="56">
        <f t="shared" si="118"/>
        <v>0</v>
      </c>
      <c r="H793" s="56">
        <v>1963400</v>
      </c>
      <c r="I793" s="56">
        <v>2071200</v>
      </c>
      <c r="J793" s="56">
        <f t="shared" si="115"/>
        <v>0</v>
      </c>
      <c r="K793" s="56">
        <v>2071200</v>
      </c>
    </row>
    <row r="794" spans="1:11" ht="22.5" x14ac:dyDescent="0.2">
      <c r="A794" s="53" t="s">
        <v>265</v>
      </c>
      <c r="B794" s="54" t="s">
        <v>517</v>
      </c>
      <c r="C794" s="54" t="s">
        <v>258</v>
      </c>
      <c r="D794" s="54" t="s">
        <v>266</v>
      </c>
      <c r="E794" s="54"/>
      <c r="F794" s="56">
        <f>F795</f>
        <v>9958700</v>
      </c>
      <c r="G794" s="56">
        <f t="shared" si="118"/>
        <v>0</v>
      </c>
      <c r="H794" s="56">
        <f>H795</f>
        <v>9958700</v>
      </c>
      <c r="I794" s="56">
        <f>I795</f>
        <v>10087300</v>
      </c>
      <c r="J794" s="56">
        <f t="shared" si="115"/>
        <v>0</v>
      </c>
      <c r="K794" s="56">
        <f>K795</f>
        <v>10087300</v>
      </c>
    </row>
    <row r="795" spans="1:11" x14ac:dyDescent="0.2">
      <c r="A795" s="53" t="s">
        <v>267</v>
      </c>
      <c r="B795" s="54" t="s">
        <v>517</v>
      </c>
      <c r="C795" s="54" t="s">
        <v>258</v>
      </c>
      <c r="D795" s="54" t="s">
        <v>268</v>
      </c>
      <c r="E795" s="54"/>
      <c r="F795" s="56">
        <f>F796</f>
        <v>9958700</v>
      </c>
      <c r="G795" s="56">
        <f t="shared" si="118"/>
        <v>0</v>
      </c>
      <c r="H795" s="56">
        <f>H796</f>
        <v>9958700</v>
      </c>
      <c r="I795" s="56">
        <f>I796</f>
        <v>10087300</v>
      </c>
      <c r="J795" s="56">
        <f t="shared" si="115"/>
        <v>0</v>
      </c>
      <c r="K795" s="56">
        <f>K796</f>
        <v>10087300</v>
      </c>
    </row>
    <row r="796" spans="1:11" x14ac:dyDescent="0.2">
      <c r="A796" s="53" t="s">
        <v>162</v>
      </c>
      <c r="B796" s="54" t="s">
        <v>517</v>
      </c>
      <c r="C796" s="54" t="s">
        <v>258</v>
      </c>
      <c r="D796" s="54" t="s">
        <v>268</v>
      </c>
      <c r="E796" s="54" t="s">
        <v>163</v>
      </c>
      <c r="F796" s="56">
        <f>F797+F799</f>
        <v>9958700</v>
      </c>
      <c r="G796" s="56">
        <f t="shared" si="118"/>
        <v>0</v>
      </c>
      <c r="H796" s="56">
        <f>H797+H799</f>
        <v>9958700</v>
      </c>
      <c r="I796" s="56">
        <f>I797+I799</f>
        <v>10087300</v>
      </c>
      <c r="J796" s="56">
        <f t="shared" si="115"/>
        <v>0</v>
      </c>
      <c r="K796" s="56">
        <f>K797+K799</f>
        <v>10087300</v>
      </c>
    </row>
    <row r="797" spans="1:11" ht="22.5" x14ac:dyDescent="0.2">
      <c r="A797" s="53" t="s">
        <v>253</v>
      </c>
      <c r="B797" s="54" t="s">
        <v>517</v>
      </c>
      <c r="C797" s="54" t="s">
        <v>258</v>
      </c>
      <c r="D797" s="54" t="s">
        <v>268</v>
      </c>
      <c r="E797" s="54" t="s">
        <v>254</v>
      </c>
      <c r="F797" s="56">
        <f>F798</f>
        <v>9285000</v>
      </c>
      <c r="G797" s="56">
        <f t="shared" si="118"/>
        <v>0</v>
      </c>
      <c r="H797" s="56">
        <f>H798</f>
        <v>9285000</v>
      </c>
      <c r="I797" s="56">
        <f>I798</f>
        <v>9285000</v>
      </c>
      <c r="J797" s="56">
        <f t="shared" si="115"/>
        <v>0</v>
      </c>
      <c r="K797" s="56">
        <f>K798</f>
        <v>9285000</v>
      </c>
    </row>
    <row r="798" spans="1:11" ht="22.5" x14ac:dyDescent="0.2">
      <c r="A798" s="53" t="s">
        <v>255</v>
      </c>
      <c r="B798" s="54" t="s">
        <v>517</v>
      </c>
      <c r="C798" s="54" t="s">
        <v>258</v>
      </c>
      <c r="D798" s="54" t="s">
        <v>268</v>
      </c>
      <c r="E798" s="54" t="s">
        <v>256</v>
      </c>
      <c r="F798" s="56">
        <v>9285000</v>
      </c>
      <c r="G798" s="56">
        <f t="shared" si="118"/>
        <v>0</v>
      </c>
      <c r="H798" s="56">
        <v>9285000</v>
      </c>
      <c r="I798" s="56">
        <v>9285000</v>
      </c>
      <c r="J798" s="56">
        <f t="shared" si="115"/>
        <v>0</v>
      </c>
      <c r="K798" s="56">
        <v>9285000</v>
      </c>
    </row>
    <row r="799" spans="1:11" ht="22.5" x14ac:dyDescent="0.2">
      <c r="A799" s="53" t="s">
        <v>164</v>
      </c>
      <c r="B799" s="54" t="s">
        <v>517</v>
      </c>
      <c r="C799" s="54" t="s">
        <v>258</v>
      </c>
      <c r="D799" s="54" t="s">
        <v>268</v>
      </c>
      <c r="E799" s="54" t="s">
        <v>165</v>
      </c>
      <c r="F799" s="56">
        <f>F800</f>
        <v>673700</v>
      </c>
      <c r="G799" s="56">
        <f t="shared" si="118"/>
        <v>0</v>
      </c>
      <c r="H799" s="56">
        <f>H800</f>
        <v>673700</v>
      </c>
      <c r="I799" s="56">
        <f>I800</f>
        <v>802300</v>
      </c>
      <c r="J799" s="56">
        <f t="shared" si="115"/>
        <v>0</v>
      </c>
      <c r="K799" s="56">
        <f>K800</f>
        <v>802300</v>
      </c>
    </row>
    <row r="800" spans="1:11" ht="33.75" x14ac:dyDescent="0.2">
      <c r="A800" s="53" t="s">
        <v>166</v>
      </c>
      <c r="B800" s="54" t="s">
        <v>517</v>
      </c>
      <c r="C800" s="54" t="s">
        <v>258</v>
      </c>
      <c r="D800" s="54" t="s">
        <v>268</v>
      </c>
      <c r="E800" s="54" t="s">
        <v>167</v>
      </c>
      <c r="F800" s="56">
        <v>673700</v>
      </c>
      <c r="G800" s="56">
        <f t="shared" si="118"/>
        <v>0</v>
      </c>
      <c r="H800" s="56">
        <v>673700</v>
      </c>
      <c r="I800" s="56">
        <v>802300</v>
      </c>
      <c r="J800" s="56">
        <f t="shared" si="115"/>
        <v>0</v>
      </c>
      <c r="K800" s="56">
        <v>802300</v>
      </c>
    </row>
    <row r="801" spans="1:11" x14ac:dyDescent="0.2">
      <c r="A801" s="53" t="s">
        <v>269</v>
      </c>
      <c r="B801" s="54" t="s">
        <v>517</v>
      </c>
      <c r="C801" s="54" t="s">
        <v>258</v>
      </c>
      <c r="D801" s="54" t="s">
        <v>270</v>
      </c>
      <c r="E801" s="54"/>
      <c r="F801" s="56">
        <f>F802</f>
        <v>125046500</v>
      </c>
      <c r="G801" s="56">
        <f t="shared" si="118"/>
        <v>0</v>
      </c>
      <c r="H801" s="56">
        <f>H802</f>
        <v>125046500</v>
      </c>
      <c r="I801" s="56">
        <f>I802</f>
        <v>125046500</v>
      </c>
      <c r="J801" s="56">
        <f t="shared" si="115"/>
        <v>0</v>
      </c>
      <c r="K801" s="56">
        <f>K802</f>
        <v>125046500</v>
      </c>
    </row>
    <row r="802" spans="1:11" ht="33.75" x14ac:dyDescent="0.2">
      <c r="A802" s="53" t="s">
        <v>271</v>
      </c>
      <c r="B802" s="54" t="s">
        <v>517</v>
      </c>
      <c r="C802" s="54" t="s">
        <v>258</v>
      </c>
      <c r="D802" s="54" t="s">
        <v>272</v>
      </c>
      <c r="E802" s="54"/>
      <c r="F802" s="56">
        <f>F803+F806</f>
        <v>125046500</v>
      </c>
      <c r="G802" s="56">
        <f t="shared" si="118"/>
        <v>0</v>
      </c>
      <c r="H802" s="56">
        <f>H803+H806</f>
        <v>125046500</v>
      </c>
      <c r="I802" s="56">
        <f>I803+I806</f>
        <v>125046500</v>
      </c>
      <c r="J802" s="56">
        <f t="shared" si="115"/>
        <v>0</v>
      </c>
      <c r="K802" s="56">
        <f>K803+K806</f>
        <v>125046500</v>
      </c>
    </row>
    <row r="803" spans="1:11" ht="22.5" x14ac:dyDescent="0.2">
      <c r="A803" s="53" t="s">
        <v>154</v>
      </c>
      <c r="B803" s="54" t="s">
        <v>517</v>
      </c>
      <c r="C803" s="54" t="s">
        <v>258</v>
      </c>
      <c r="D803" s="54" t="s">
        <v>272</v>
      </c>
      <c r="E803" s="54" t="s">
        <v>155</v>
      </c>
      <c r="F803" s="56">
        <f>F804</f>
        <v>7560000</v>
      </c>
      <c r="G803" s="56">
        <f t="shared" si="118"/>
        <v>0</v>
      </c>
      <c r="H803" s="56">
        <f>H804</f>
        <v>7560000</v>
      </c>
      <c r="I803" s="56">
        <f>I804</f>
        <v>7560000</v>
      </c>
      <c r="J803" s="56">
        <f t="shared" si="115"/>
        <v>0</v>
      </c>
      <c r="K803" s="56">
        <f>K804</f>
        <v>7560000</v>
      </c>
    </row>
    <row r="804" spans="1:11" ht="22.5" x14ac:dyDescent="0.2">
      <c r="A804" s="53" t="s">
        <v>156</v>
      </c>
      <c r="B804" s="54" t="s">
        <v>517</v>
      </c>
      <c r="C804" s="54" t="s">
        <v>258</v>
      </c>
      <c r="D804" s="54" t="s">
        <v>272</v>
      </c>
      <c r="E804" s="54" t="s">
        <v>157</v>
      </c>
      <c r="F804" s="56">
        <f>F805</f>
        <v>7560000</v>
      </c>
      <c r="G804" s="56">
        <f t="shared" si="118"/>
        <v>0</v>
      </c>
      <c r="H804" s="56">
        <f>H805</f>
        <v>7560000</v>
      </c>
      <c r="I804" s="56">
        <f>I805</f>
        <v>7560000</v>
      </c>
      <c r="J804" s="56">
        <f t="shared" si="115"/>
        <v>0</v>
      </c>
      <c r="K804" s="56">
        <f>K805</f>
        <v>7560000</v>
      </c>
    </row>
    <row r="805" spans="1:11" ht="22.5" x14ac:dyDescent="0.2">
      <c r="A805" s="53" t="s">
        <v>160</v>
      </c>
      <c r="B805" s="54" t="s">
        <v>517</v>
      </c>
      <c r="C805" s="54" t="s">
        <v>258</v>
      </c>
      <c r="D805" s="54" t="s">
        <v>272</v>
      </c>
      <c r="E805" s="54" t="s">
        <v>161</v>
      </c>
      <c r="F805" s="56">
        <v>7560000</v>
      </c>
      <c r="G805" s="56">
        <f t="shared" si="118"/>
        <v>0</v>
      </c>
      <c r="H805" s="56">
        <v>7560000</v>
      </c>
      <c r="I805" s="56">
        <v>7560000</v>
      </c>
      <c r="J805" s="56">
        <f t="shared" si="115"/>
        <v>0</v>
      </c>
      <c r="K805" s="56">
        <v>7560000</v>
      </c>
    </row>
    <row r="806" spans="1:11" x14ac:dyDescent="0.2">
      <c r="A806" s="53" t="s">
        <v>162</v>
      </c>
      <c r="B806" s="54" t="s">
        <v>517</v>
      </c>
      <c r="C806" s="54" t="s">
        <v>258</v>
      </c>
      <c r="D806" s="54" t="s">
        <v>272</v>
      </c>
      <c r="E806" s="54" t="s">
        <v>163</v>
      </c>
      <c r="F806" s="56">
        <f>F807</f>
        <v>117486500</v>
      </c>
      <c r="G806" s="56">
        <f t="shared" si="118"/>
        <v>0</v>
      </c>
      <c r="H806" s="56">
        <f>H807</f>
        <v>117486500</v>
      </c>
      <c r="I806" s="56">
        <f>I807</f>
        <v>117486500</v>
      </c>
      <c r="J806" s="56">
        <f t="shared" si="115"/>
        <v>0</v>
      </c>
      <c r="K806" s="56">
        <f>K807</f>
        <v>117486500</v>
      </c>
    </row>
    <row r="807" spans="1:11" ht="22.5" x14ac:dyDescent="0.2">
      <c r="A807" s="53" t="s">
        <v>253</v>
      </c>
      <c r="B807" s="54" t="s">
        <v>517</v>
      </c>
      <c r="C807" s="54" t="s">
        <v>258</v>
      </c>
      <c r="D807" s="54" t="s">
        <v>272</v>
      </c>
      <c r="E807" s="54" t="s">
        <v>254</v>
      </c>
      <c r="F807" s="56">
        <f>F808</f>
        <v>117486500</v>
      </c>
      <c r="G807" s="56">
        <f t="shared" si="118"/>
        <v>0</v>
      </c>
      <c r="H807" s="56">
        <f>H808</f>
        <v>117486500</v>
      </c>
      <c r="I807" s="56">
        <f>I808</f>
        <v>117486500</v>
      </c>
      <c r="J807" s="56">
        <f t="shared" si="115"/>
        <v>0</v>
      </c>
      <c r="K807" s="56">
        <f>K808</f>
        <v>117486500</v>
      </c>
    </row>
    <row r="808" spans="1:11" ht="22.5" x14ac:dyDescent="0.2">
      <c r="A808" s="53" t="s">
        <v>255</v>
      </c>
      <c r="B808" s="54" t="s">
        <v>517</v>
      </c>
      <c r="C808" s="54" t="s">
        <v>258</v>
      </c>
      <c r="D808" s="54" t="s">
        <v>272</v>
      </c>
      <c r="E808" s="54" t="s">
        <v>256</v>
      </c>
      <c r="F808" s="56">
        <v>117486500</v>
      </c>
      <c r="G808" s="56">
        <f t="shared" si="118"/>
        <v>0</v>
      </c>
      <c r="H808" s="56">
        <v>117486500</v>
      </c>
      <c r="I808" s="56">
        <v>117486500</v>
      </c>
      <c r="J808" s="56">
        <f t="shared" si="115"/>
        <v>0</v>
      </c>
      <c r="K808" s="56">
        <v>117486500</v>
      </c>
    </row>
    <row r="809" spans="1:11" x14ac:dyDescent="0.2">
      <c r="A809" s="53" t="s">
        <v>273</v>
      </c>
      <c r="B809" s="54" t="s">
        <v>517</v>
      </c>
      <c r="C809" s="55" t="s">
        <v>274</v>
      </c>
      <c r="D809" s="55"/>
      <c r="E809" s="55"/>
      <c r="F809" s="56">
        <f>F810</f>
        <v>32551800</v>
      </c>
      <c r="G809" s="56">
        <f t="shared" si="118"/>
        <v>0</v>
      </c>
      <c r="H809" s="56">
        <f>H810</f>
        <v>32551800</v>
      </c>
      <c r="I809" s="56">
        <f>I810</f>
        <v>32551800</v>
      </c>
      <c r="J809" s="56">
        <f t="shared" si="115"/>
        <v>0</v>
      </c>
      <c r="K809" s="56">
        <f>K810</f>
        <v>32551800</v>
      </c>
    </row>
    <row r="810" spans="1:11" ht="33.75" x14ac:dyDescent="0.2">
      <c r="A810" s="53" t="s">
        <v>138</v>
      </c>
      <c r="B810" s="54" t="s">
        <v>517</v>
      </c>
      <c r="C810" s="55" t="s">
        <v>274</v>
      </c>
      <c r="D810" s="55" t="s">
        <v>139</v>
      </c>
      <c r="E810" s="55"/>
      <c r="F810" s="56">
        <f>F811</f>
        <v>32551800</v>
      </c>
      <c r="G810" s="56">
        <f t="shared" si="118"/>
        <v>0</v>
      </c>
      <c r="H810" s="56">
        <f>H811</f>
        <v>32551800</v>
      </c>
      <c r="I810" s="56">
        <f>I811</f>
        <v>32551800</v>
      </c>
      <c r="J810" s="56">
        <f t="shared" ref="J810:J873" si="122">K810-I810</f>
        <v>0</v>
      </c>
      <c r="K810" s="56">
        <f>K811</f>
        <v>32551800</v>
      </c>
    </row>
    <row r="811" spans="1:11" x14ac:dyDescent="0.2">
      <c r="A811" s="53" t="s">
        <v>150</v>
      </c>
      <c r="B811" s="54" t="s">
        <v>517</v>
      </c>
      <c r="C811" s="55" t="s">
        <v>274</v>
      </c>
      <c r="D811" s="55" t="s">
        <v>151</v>
      </c>
      <c r="E811" s="55"/>
      <c r="F811" s="56">
        <f>F812+F816</f>
        <v>32551800</v>
      </c>
      <c r="G811" s="56">
        <f t="shared" si="118"/>
        <v>0</v>
      </c>
      <c r="H811" s="56">
        <f>H812+H816</f>
        <v>32551800</v>
      </c>
      <c r="I811" s="56">
        <f>I812+I816</f>
        <v>32551800</v>
      </c>
      <c r="J811" s="56">
        <f t="shared" si="122"/>
        <v>0</v>
      </c>
      <c r="K811" s="56">
        <f>K812+K816</f>
        <v>32551800</v>
      </c>
    </row>
    <row r="812" spans="1:11" ht="56.25" x14ac:dyDescent="0.2">
      <c r="A812" s="53" t="s">
        <v>142</v>
      </c>
      <c r="B812" s="54" t="s">
        <v>517</v>
      </c>
      <c r="C812" s="55" t="s">
        <v>274</v>
      </c>
      <c r="D812" s="55" t="s">
        <v>151</v>
      </c>
      <c r="E812" s="55" t="s">
        <v>143</v>
      </c>
      <c r="F812" s="56">
        <f>F813</f>
        <v>30246340</v>
      </c>
      <c r="G812" s="56">
        <f t="shared" si="118"/>
        <v>0</v>
      </c>
      <c r="H812" s="56">
        <f>H813</f>
        <v>30246340</v>
      </c>
      <c r="I812" s="56">
        <f>I813</f>
        <v>30246340</v>
      </c>
      <c r="J812" s="56">
        <f t="shared" si="122"/>
        <v>0</v>
      </c>
      <c r="K812" s="56">
        <f>K813</f>
        <v>30246340</v>
      </c>
    </row>
    <row r="813" spans="1:11" ht="22.5" x14ac:dyDescent="0.2">
      <c r="A813" s="53" t="s">
        <v>144</v>
      </c>
      <c r="B813" s="54" t="s">
        <v>517</v>
      </c>
      <c r="C813" s="55" t="s">
        <v>274</v>
      </c>
      <c r="D813" s="55" t="s">
        <v>151</v>
      </c>
      <c r="E813" s="55" t="s">
        <v>145</v>
      </c>
      <c r="F813" s="56">
        <f>F814+F815</f>
        <v>30246340</v>
      </c>
      <c r="G813" s="56">
        <f t="shared" si="118"/>
        <v>0</v>
      </c>
      <c r="H813" s="56">
        <f>H814+H815</f>
        <v>30246340</v>
      </c>
      <c r="I813" s="56">
        <f>I814+I815</f>
        <v>30246340</v>
      </c>
      <c r="J813" s="56">
        <f t="shared" si="122"/>
        <v>0</v>
      </c>
      <c r="K813" s="56">
        <f>K814+K815</f>
        <v>30246340</v>
      </c>
    </row>
    <row r="814" spans="1:11" x14ac:dyDescent="0.2">
      <c r="A814" s="53" t="s">
        <v>146</v>
      </c>
      <c r="B814" s="54" t="s">
        <v>517</v>
      </c>
      <c r="C814" s="54" t="s">
        <v>274</v>
      </c>
      <c r="D814" s="54" t="s">
        <v>151</v>
      </c>
      <c r="E814" s="54" t="s">
        <v>147</v>
      </c>
      <c r="F814" s="56">
        <v>29741340</v>
      </c>
      <c r="G814" s="56">
        <f t="shared" si="118"/>
        <v>0</v>
      </c>
      <c r="H814" s="56">
        <v>29741340</v>
      </c>
      <c r="I814" s="56">
        <v>29741340</v>
      </c>
      <c r="J814" s="56">
        <f t="shared" si="122"/>
        <v>0</v>
      </c>
      <c r="K814" s="56">
        <v>29741340</v>
      </c>
    </row>
    <row r="815" spans="1:11" ht="22.5" x14ac:dyDescent="0.2">
      <c r="A815" s="53" t="s">
        <v>152</v>
      </c>
      <c r="B815" s="54" t="s">
        <v>517</v>
      </c>
      <c r="C815" s="54" t="s">
        <v>274</v>
      </c>
      <c r="D815" s="54" t="s">
        <v>151</v>
      </c>
      <c r="E815" s="54" t="s">
        <v>153</v>
      </c>
      <c r="F815" s="56">
        <v>505000</v>
      </c>
      <c r="G815" s="56">
        <f t="shared" si="118"/>
        <v>0</v>
      </c>
      <c r="H815" s="56">
        <v>505000</v>
      </c>
      <c r="I815" s="56">
        <v>505000</v>
      </c>
      <c r="J815" s="56">
        <f t="shared" si="122"/>
        <v>0</v>
      </c>
      <c r="K815" s="56">
        <v>505000</v>
      </c>
    </row>
    <row r="816" spans="1:11" ht="22.5" x14ac:dyDescent="0.2">
      <c r="A816" s="53" t="s">
        <v>154</v>
      </c>
      <c r="B816" s="54" t="s">
        <v>517</v>
      </c>
      <c r="C816" s="55" t="s">
        <v>274</v>
      </c>
      <c r="D816" s="55" t="s">
        <v>151</v>
      </c>
      <c r="E816" s="55" t="s">
        <v>155</v>
      </c>
      <c r="F816" s="56">
        <f>F817</f>
        <v>2305460</v>
      </c>
      <c r="G816" s="56">
        <f t="shared" si="118"/>
        <v>0</v>
      </c>
      <c r="H816" s="56">
        <f>H817</f>
        <v>2305460</v>
      </c>
      <c r="I816" s="56">
        <f>I817</f>
        <v>2305460</v>
      </c>
      <c r="J816" s="56">
        <f t="shared" si="122"/>
        <v>0</v>
      </c>
      <c r="K816" s="56">
        <f>K817</f>
        <v>2305460</v>
      </c>
    </row>
    <row r="817" spans="1:11" ht="22.5" x14ac:dyDescent="0.2">
      <c r="A817" s="53" t="s">
        <v>156</v>
      </c>
      <c r="B817" s="54" t="s">
        <v>517</v>
      </c>
      <c r="C817" s="55" t="s">
        <v>274</v>
      </c>
      <c r="D817" s="55" t="s">
        <v>151</v>
      </c>
      <c r="E817" s="55" t="s">
        <v>157</v>
      </c>
      <c r="F817" s="56">
        <f>F818+F819</f>
        <v>2305460</v>
      </c>
      <c r="G817" s="56">
        <f t="shared" si="118"/>
        <v>0</v>
      </c>
      <c r="H817" s="56">
        <f>H818+H819</f>
        <v>2305460</v>
      </c>
      <c r="I817" s="56">
        <f>I818+I819</f>
        <v>2305460</v>
      </c>
      <c r="J817" s="56">
        <f t="shared" si="122"/>
        <v>0</v>
      </c>
      <c r="K817" s="56">
        <f>K818+K819</f>
        <v>2305460</v>
      </c>
    </row>
    <row r="818" spans="1:11" ht="22.5" x14ac:dyDescent="0.2">
      <c r="A818" s="53" t="s">
        <v>158</v>
      </c>
      <c r="B818" s="54" t="s">
        <v>517</v>
      </c>
      <c r="C818" s="54" t="s">
        <v>274</v>
      </c>
      <c r="D818" s="54" t="s">
        <v>151</v>
      </c>
      <c r="E818" s="54" t="s">
        <v>159</v>
      </c>
      <c r="F818" s="56">
        <v>700000</v>
      </c>
      <c r="G818" s="56">
        <f t="shared" si="118"/>
        <v>0</v>
      </c>
      <c r="H818" s="56">
        <v>700000</v>
      </c>
      <c r="I818" s="56">
        <v>700000</v>
      </c>
      <c r="J818" s="56">
        <f t="shared" si="122"/>
        <v>0</v>
      </c>
      <c r="K818" s="56">
        <v>700000</v>
      </c>
    </row>
    <row r="819" spans="1:11" ht="22.5" x14ac:dyDescent="0.2">
      <c r="A819" s="53" t="s">
        <v>160</v>
      </c>
      <c r="B819" s="54" t="s">
        <v>517</v>
      </c>
      <c r="C819" s="54" t="s">
        <v>274</v>
      </c>
      <c r="D819" s="54" t="s">
        <v>151</v>
      </c>
      <c r="E819" s="54" t="s">
        <v>161</v>
      </c>
      <c r="F819" s="56">
        <v>1605460</v>
      </c>
      <c r="G819" s="56">
        <f t="shared" si="118"/>
        <v>0</v>
      </c>
      <c r="H819" s="56">
        <v>1605460</v>
      </c>
      <c r="I819" s="56">
        <v>1605460</v>
      </c>
      <c r="J819" s="56">
        <f t="shared" si="122"/>
        <v>0</v>
      </c>
      <c r="K819" s="56">
        <v>1605460</v>
      </c>
    </row>
    <row r="820" spans="1:11" ht="22.5" x14ac:dyDescent="0.2">
      <c r="A820" s="46" t="s">
        <v>518</v>
      </c>
      <c r="B820" s="47" t="s">
        <v>519</v>
      </c>
      <c r="C820" s="47"/>
      <c r="D820" s="47" t="s">
        <v>133</v>
      </c>
      <c r="E820" s="47" t="s">
        <v>133</v>
      </c>
      <c r="F820" s="48">
        <f>F821+F853+F886+F898+F921+F928+F946</f>
        <v>125623510</v>
      </c>
      <c r="G820" s="48">
        <f t="shared" si="118"/>
        <v>0</v>
      </c>
      <c r="H820" s="48">
        <f>H821+H853+H886+H898+H921+H928+H946</f>
        <v>125623510</v>
      </c>
      <c r="I820" s="48">
        <f>I821+I853+I886+I898+I921+I928+I946</f>
        <v>231186800</v>
      </c>
      <c r="J820" s="48">
        <f t="shared" si="122"/>
        <v>0</v>
      </c>
      <c r="K820" s="48">
        <f>K821+K853+K886+K898+K921+K928+K946</f>
        <v>231186800</v>
      </c>
    </row>
    <row r="821" spans="1:11" x14ac:dyDescent="0.2">
      <c r="A821" s="58" t="s">
        <v>134</v>
      </c>
      <c r="B821" s="59" t="s">
        <v>519</v>
      </c>
      <c r="C821" s="60" t="s">
        <v>135</v>
      </c>
      <c r="D821" s="60"/>
      <c r="E821" s="60"/>
      <c r="F821" s="61">
        <f>F822</f>
        <v>42519900</v>
      </c>
      <c r="G821" s="61">
        <f t="shared" si="118"/>
        <v>0</v>
      </c>
      <c r="H821" s="61">
        <f>H822</f>
        <v>42519900</v>
      </c>
      <c r="I821" s="61">
        <f>I822</f>
        <v>42637200</v>
      </c>
      <c r="J821" s="61">
        <f t="shared" si="122"/>
        <v>0</v>
      </c>
      <c r="K821" s="61">
        <f>K822</f>
        <v>42637200</v>
      </c>
    </row>
    <row r="822" spans="1:11" x14ac:dyDescent="0.2">
      <c r="A822" s="53" t="s">
        <v>182</v>
      </c>
      <c r="B822" s="54" t="s">
        <v>519</v>
      </c>
      <c r="C822" s="55" t="s">
        <v>183</v>
      </c>
      <c r="D822" s="55"/>
      <c r="E822" s="55"/>
      <c r="F822" s="56">
        <f>F823+F836</f>
        <v>42519900</v>
      </c>
      <c r="G822" s="56">
        <f t="shared" si="118"/>
        <v>0</v>
      </c>
      <c r="H822" s="56">
        <f>H823+H836</f>
        <v>42519900</v>
      </c>
      <c r="I822" s="56">
        <f>I823+I836</f>
        <v>42637200</v>
      </c>
      <c r="J822" s="56">
        <f t="shared" si="122"/>
        <v>0</v>
      </c>
      <c r="K822" s="56">
        <f>K823+K836</f>
        <v>42637200</v>
      </c>
    </row>
    <row r="823" spans="1:11" ht="33.75" x14ac:dyDescent="0.2">
      <c r="A823" s="53" t="s">
        <v>138</v>
      </c>
      <c r="B823" s="54" t="s">
        <v>519</v>
      </c>
      <c r="C823" s="55" t="s">
        <v>183</v>
      </c>
      <c r="D823" s="55" t="s">
        <v>139</v>
      </c>
      <c r="E823" s="55"/>
      <c r="F823" s="56">
        <f>F824</f>
        <v>41753400</v>
      </c>
      <c r="G823" s="56">
        <f t="shared" si="118"/>
        <v>0</v>
      </c>
      <c r="H823" s="56">
        <f>H824</f>
        <v>41753400</v>
      </c>
      <c r="I823" s="56">
        <f>I824</f>
        <v>42049200</v>
      </c>
      <c r="J823" s="56">
        <f t="shared" si="122"/>
        <v>0</v>
      </c>
      <c r="K823" s="56">
        <f>K824</f>
        <v>42049200</v>
      </c>
    </row>
    <row r="824" spans="1:11" x14ac:dyDescent="0.2">
      <c r="A824" s="53" t="s">
        <v>150</v>
      </c>
      <c r="B824" s="54" t="s">
        <v>519</v>
      </c>
      <c r="C824" s="55" t="s">
        <v>183</v>
      </c>
      <c r="D824" s="55" t="s">
        <v>151</v>
      </c>
      <c r="E824" s="55"/>
      <c r="F824" s="56">
        <f>F825+F829+F833</f>
        <v>41753400</v>
      </c>
      <c r="G824" s="56">
        <f t="shared" ref="G824:G887" si="123">H824-F824</f>
        <v>0</v>
      </c>
      <c r="H824" s="56">
        <f>H825+H829+H833</f>
        <v>41753400</v>
      </c>
      <c r="I824" s="56">
        <f>I825+I829+I833</f>
        <v>42049200</v>
      </c>
      <c r="J824" s="56">
        <f t="shared" si="122"/>
        <v>0</v>
      </c>
      <c r="K824" s="56">
        <f>K825+K829+K833</f>
        <v>42049200</v>
      </c>
    </row>
    <row r="825" spans="1:11" ht="56.25" x14ac:dyDescent="0.2">
      <c r="A825" s="53" t="s">
        <v>142</v>
      </c>
      <c r="B825" s="54" t="s">
        <v>519</v>
      </c>
      <c r="C825" s="55" t="s">
        <v>183</v>
      </c>
      <c r="D825" s="55" t="s">
        <v>151</v>
      </c>
      <c r="E825" s="55" t="s">
        <v>143</v>
      </c>
      <c r="F825" s="56">
        <f>F826</f>
        <v>38093700</v>
      </c>
      <c r="G825" s="56">
        <f t="shared" si="123"/>
        <v>0</v>
      </c>
      <c r="H825" s="56">
        <f>H826</f>
        <v>38093700</v>
      </c>
      <c r="I825" s="56">
        <f>I826</f>
        <v>38126300</v>
      </c>
      <c r="J825" s="56">
        <f t="shared" si="122"/>
        <v>0</v>
      </c>
      <c r="K825" s="56">
        <f>K826</f>
        <v>38126300</v>
      </c>
    </row>
    <row r="826" spans="1:11" ht="22.5" x14ac:dyDescent="0.2">
      <c r="A826" s="53" t="s">
        <v>144</v>
      </c>
      <c r="B826" s="54" t="s">
        <v>519</v>
      </c>
      <c r="C826" s="55" t="s">
        <v>183</v>
      </c>
      <c r="D826" s="55" t="s">
        <v>151</v>
      </c>
      <c r="E826" s="55" t="s">
        <v>145</v>
      </c>
      <c r="F826" s="56">
        <f>F827+F828</f>
        <v>38093700</v>
      </c>
      <c r="G826" s="56">
        <f t="shared" si="123"/>
        <v>0</v>
      </c>
      <c r="H826" s="56">
        <f>H827+H828</f>
        <v>38093700</v>
      </c>
      <c r="I826" s="56">
        <f>I827+I828</f>
        <v>38126300</v>
      </c>
      <c r="J826" s="56">
        <f t="shared" si="122"/>
        <v>0</v>
      </c>
      <c r="K826" s="56">
        <f>K827+K828</f>
        <v>38126300</v>
      </c>
    </row>
    <row r="827" spans="1:11" x14ac:dyDescent="0.2">
      <c r="A827" s="53" t="s">
        <v>146</v>
      </c>
      <c r="B827" s="54" t="s">
        <v>519</v>
      </c>
      <c r="C827" s="54" t="s">
        <v>183</v>
      </c>
      <c r="D827" s="54" t="s">
        <v>151</v>
      </c>
      <c r="E827" s="54" t="s">
        <v>147</v>
      </c>
      <c r="F827" s="56">
        <v>37202700</v>
      </c>
      <c r="G827" s="56">
        <f t="shared" si="123"/>
        <v>0</v>
      </c>
      <c r="H827" s="56">
        <v>37202700</v>
      </c>
      <c r="I827" s="56">
        <v>37202700</v>
      </c>
      <c r="J827" s="56">
        <f t="shared" si="122"/>
        <v>0</v>
      </c>
      <c r="K827" s="56">
        <v>37202700</v>
      </c>
    </row>
    <row r="828" spans="1:11" ht="22.5" x14ac:dyDescent="0.2">
      <c r="A828" s="53" t="s">
        <v>152</v>
      </c>
      <c r="B828" s="54" t="s">
        <v>519</v>
      </c>
      <c r="C828" s="54" t="s">
        <v>183</v>
      </c>
      <c r="D828" s="54" t="s">
        <v>151</v>
      </c>
      <c r="E828" s="54" t="s">
        <v>153</v>
      </c>
      <c r="F828" s="56">
        <v>891000</v>
      </c>
      <c r="G828" s="56">
        <f t="shared" si="123"/>
        <v>0</v>
      </c>
      <c r="H828" s="56">
        <v>891000</v>
      </c>
      <c r="I828" s="56">
        <v>923600</v>
      </c>
      <c r="J828" s="56">
        <f t="shared" si="122"/>
        <v>0</v>
      </c>
      <c r="K828" s="56">
        <v>923600</v>
      </c>
    </row>
    <row r="829" spans="1:11" ht="22.5" x14ac:dyDescent="0.2">
      <c r="A829" s="53" t="s">
        <v>154</v>
      </c>
      <c r="B829" s="54" t="s">
        <v>519</v>
      </c>
      <c r="C829" s="55" t="s">
        <v>183</v>
      </c>
      <c r="D829" s="55" t="s">
        <v>151</v>
      </c>
      <c r="E829" s="55" t="s">
        <v>155</v>
      </c>
      <c r="F829" s="56">
        <f>F830</f>
        <v>3649700</v>
      </c>
      <c r="G829" s="56">
        <f t="shared" si="123"/>
        <v>0</v>
      </c>
      <c r="H829" s="56">
        <f>H830</f>
        <v>3649700</v>
      </c>
      <c r="I829" s="56">
        <f>I830</f>
        <v>3912900</v>
      </c>
      <c r="J829" s="56">
        <f t="shared" si="122"/>
        <v>0</v>
      </c>
      <c r="K829" s="56">
        <f>K830</f>
        <v>3912900</v>
      </c>
    </row>
    <row r="830" spans="1:11" ht="22.5" x14ac:dyDescent="0.2">
      <c r="A830" s="53" t="s">
        <v>156</v>
      </c>
      <c r="B830" s="54" t="s">
        <v>519</v>
      </c>
      <c r="C830" s="55" t="s">
        <v>183</v>
      </c>
      <c r="D830" s="55" t="s">
        <v>151</v>
      </c>
      <c r="E830" s="55" t="s">
        <v>157</v>
      </c>
      <c r="F830" s="56">
        <f>F831+F832</f>
        <v>3649700</v>
      </c>
      <c r="G830" s="56">
        <f t="shared" si="123"/>
        <v>0</v>
      </c>
      <c r="H830" s="56">
        <f>H831+H832</f>
        <v>3649700</v>
      </c>
      <c r="I830" s="56">
        <f>I831+I832</f>
        <v>3912900</v>
      </c>
      <c r="J830" s="56">
        <f t="shared" si="122"/>
        <v>0</v>
      </c>
      <c r="K830" s="56">
        <f>K831+K832</f>
        <v>3912900</v>
      </c>
    </row>
    <row r="831" spans="1:11" ht="22.5" x14ac:dyDescent="0.2">
      <c r="A831" s="53" t="s">
        <v>158</v>
      </c>
      <c r="B831" s="54" t="s">
        <v>519</v>
      </c>
      <c r="C831" s="54" t="s">
        <v>183</v>
      </c>
      <c r="D831" s="54" t="s">
        <v>151</v>
      </c>
      <c r="E831" s="54" t="s">
        <v>159</v>
      </c>
      <c r="F831" s="56">
        <v>1423100</v>
      </c>
      <c r="G831" s="56">
        <f t="shared" si="123"/>
        <v>0</v>
      </c>
      <c r="H831" s="56">
        <v>1423100</v>
      </c>
      <c r="I831" s="56">
        <v>1453800</v>
      </c>
      <c r="J831" s="56">
        <f t="shared" si="122"/>
        <v>0</v>
      </c>
      <c r="K831" s="56">
        <v>1453800</v>
      </c>
    </row>
    <row r="832" spans="1:11" ht="22.5" x14ac:dyDescent="0.2">
      <c r="A832" s="53" t="s">
        <v>160</v>
      </c>
      <c r="B832" s="54" t="s">
        <v>519</v>
      </c>
      <c r="C832" s="54" t="s">
        <v>183</v>
      </c>
      <c r="D832" s="54" t="s">
        <v>151</v>
      </c>
      <c r="E832" s="54" t="s">
        <v>161</v>
      </c>
      <c r="F832" s="56">
        <v>2226600</v>
      </c>
      <c r="G832" s="56">
        <f t="shared" si="123"/>
        <v>0</v>
      </c>
      <c r="H832" s="56">
        <v>2226600</v>
      </c>
      <c r="I832" s="56">
        <v>2459100</v>
      </c>
      <c r="J832" s="56">
        <f t="shared" si="122"/>
        <v>0</v>
      </c>
      <c r="K832" s="56">
        <v>2459100</v>
      </c>
    </row>
    <row r="833" spans="1:11" x14ac:dyDescent="0.2">
      <c r="A833" s="53" t="s">
        <v>170</v>
      </c>
      <c r="B833" s="54" t="s">
        <v>519</v>
      </c>
      <c r="C833" s="55" t="s">
        <v>183</v>
      </c>
      <c r="D833" s="55" t="s">
        <v>151</v>
      </c>
      <c r="E833" s="55" t="s">
        <v>171</v>
      </c>
      <c r="F833" s="56">
        <f>F834</f>
        <v>10000</v>
      </c>
      <c r="G833" s="56">
        <f t="shared" si="123"/>
        <v>0</v>
      </c>
      <c r="H833" s="56">
        <f>H834</f>
        <v>10000</v>
      </c>
      <c r="I833" s="56">
        <f>I834</f>
        <v>10000</v>
      </c>
      <c r="J833" s="56">
        <f t="shared" si="122"/>
        <v>0</v>
      </c>
      <c r="K833" s="56">
        <f>K834</f>
        <v>10000</v>
      </c>
    </row>
    <row r="834" spans="1:11" x14ac:dyDescent="0.2">
      <c r="A834" s="53" t="s">
        <v>172</v>
      </c>
      <c r="B834" s="54" t="s">
        <v>519</v>
      </c>
      <c r="C834" s="55" t="s">
        <v>183</v>
      </c>
      <c r="D834" s="55" t="s">
        <v>151</v>
      </c>
      <c r="E834" s="55" t="s">
        <v>173</v>
      </c>
      <c r="F834" s="56">
        <f>F835</f>
        <v>10000</v>
      </c>
      <c r="G834" s="56">
        <f t="shared" si="123"/>
        <v>0</v>
      </c>
      <c r="H834" s="56">
        <f>H835</f>
        <v>10000</v>
      </c>
      <c r="I834" s="56">
        <f>I835</f>
        <v>10000</v>
      </c>
      <c r="J834" s="56">
        <f t="shared" si="122"/>
        <v>0</v>
      </c>
      <c r="K834" s="56">
        <f>K835</f>
        <v>10000</v>
      </c>
    </row>
    <row r="835" spans="1:11" ht="22.5" x14ac:dyDescent="0.2">
      <c r="A835" s="53" t="s">
        <v>174</v>
      </c>
      <c r="B835" s="54" t="s">
        <v>519</v>
      </c>
      <c r="C835" s="54" t="s">
        <v>183</v>
      </c>
      <c r="D835" s="54" t="s">
        <v>151</v>
      </c>
      <c r="E835" s="54" t="s">
        <v>175</v>
      </c>
      <c r="F835" s="56">
        <v>10000</v>
      </c>
      <c r="G835" s="56">
        <f t="shared" si="123"/>
        <v>0</v>
      </c>
      <c r="H835" s="56">
        <v>10000</v>
      </c>
      <c r="I835" s="56">
        <v>10000</v>
      </c>
      <c r="J835" s="56">
        <f t="shared" si="122"/>
        <v>0</v>
      </c>
      <c r="K835" s="56">
        <v>10000</v>
      </c>
    </row>
    <row r="836" spans="1:11" x14ac:dyDescent="0.2">
      <c r="A836" s="53" t="s">
        <v>190</v>
      </c>
      <c r="B836" s="54" t="s">
        <v>519</v>
      </c>
      <c r="C836" s="55" t="s">
        <v>183</v>
      </c>
      <c r="D836" s="55" t="s">
        <v>191</v>
      </c>
      <c r="E836" s="55"/>
      <c r="F836" s="56">
        <f>F837+F845+F849</f>
        <v>766500</v>
      </c>
      <c r="G836" s="56">
        <f t="shared" si="123"/>
        <v>0</v>
      </c>
      <c r="H836" s="56">
        <f>H837+H845+H849</f>
        <v>766500</v>
      </c>
      <c r="I836" s="56">
        <f>I837+I845+I849</f>
        <v>588000</v>
      </c>
      <c r="J836" s="56">
        <f t="shared" si="122"/>
        <v>0</v>
      </c>
      <c r="K836" s="56">
        <f>K837+K845+K849</f>
        <v>588000</v>
      </c>
    </row>
    <row r="837" spans="1:11" ht="56.25" x14ac:dyDescent="0.2">
      <c r="A837" s="53" t="s">
        <v>547</v>
      </c>
      <c r="B837" s="54" t="s">
        <v>519</v>
      </c>
      <c r="C837" s="55" t="s">
        <v>183</v>
      </c>
      <c r="D837" s="55" t="s">
        <v>548</v>
      </c>
      <c r="E837" s="55"/>
      <c r="F837" s="56">
        <f>F838+F842</f>
        <v>650000</v>
      </c>
      <c r="G837" s="56">
        <f t="shared" si="123"/>
        <v>0</v>
      </c>
      <c r="H837" s="56">
        <f>H838+H842</f>
        <v>650000</v>
      </c>
      <c r="I837" s="56">
        <f>I838+I842</f>
        <v>588000</v>
      </c>
      <c r="J837" s="56">
        <f t="shared" si="122"/>
        <v>0</v>
      </c>
      <c r="K837" s="56">
        <f>K838+K842</f>
        <v>588000</v>
      </c>
    </row>
    <row r="838" spans="1:11" ht="22.5" x14ac:dyDescent="0.2">
      <c r="A838" s="53" t="s">
        <v>154</v>
      </c>
      <c r="B838" s="54" t="s">
        <v>519</v>
      </c>
      <c r="C838" s="55" t="s">
        <v>183</v>
      </c>
      <c r="D838" s="55" t="s">
        <v>548</v>
      </c>
      <c r="E838" s="55" t="s">
        <v>155</v>
      </c>
      <c r="F838" s="56">
        <f>F839</f>
        <v>650000</v>
      </c>
      <c r="G838" s="56">
        <f t="shared" si="123"/>
        <v>0</v>
      </c>
      <c r="H838" s="56">
        <f>H839</f>
        <v>650000</v>
      </c>
      <c r="I838" s="56">
        <f>I839</f>
        <v>588000</v>
      </c>
      <c r="J838" s="56">
        <f t="shared" si="122"/>
        <v>0</v>
      </c>
      <c r="K838" s="56">
        <f>K839</f>
        <v>588000</v>
      </c>
    </row>
    <row r="839" spans="1:11" ht="22.5" x14ac:dyDescent="0.2">
      <c r="A839" s="53" t="s">
        <v>156</v>
      </c>
      <c r="B839" s="54" t="s">
        <v>519</v>
      </c>
      <c r="C839" s="55" t="s">
        <v>183</v>
      </c>
      <c r="D839" s="55" t="s">
        <v>548</v>
      </c>
      <c r="E839" s="55" t="s">
        <v>157</v>
      </c>
      <c r="F839" s="56">
        <f>F840+F841</f>
        <v>650000</v>
      </c>
      <c r="G839" s="56">
        <f t="shared" si="123"/>
        <v>0</v>
      </c>
      <c r="H839" s="56">
        <f>H840+H841</f>
        <v>650000</v>
      </c>
      <c r="I839" s="56">
        <f>I840+I841</f>
        <v>588000</v>
      </c>
      <c r="J839" s="56">
        <f t="shared" si="122"/>
        <v>0</v>
      </c>
      <c r="K839" s="56">
        <f>K840+K841</f>
        <v>588000</v>
      </c>
    </row>
    <row r="840" spans="1:11" ht="33.75" x14ac:dyDescent="0.2">
      <c r="A840" s="53" t="s">
        <v>526</v>
      </c>
      <c r="B840" s="54" t="s">
        <v>519</v>
      </c>
      <c r="C840" s="54" t="s">
        <v>183</v>
      </c>
      <c r="D840" s="54" t="s">
        <v>548</v>
      </c>
      <c r="E840" s="54" t="s">
        <v>527</v>
      </c>
      <c r="F840" s="56">
        <v>588000</v>
      </c>
      <c r="G840" s="56">
        <f t="shared" si="123"/>
        <v>0</v>
      </c>
      <c r="H840" s="56">
        <v>588000</v>
      </c>
      <c r="I840" s="56">
        <v>588000</v>
      </c>
      <c r="J840" s="56">
        <f t="shared" si="122"/>
        <v>0</v>
      </c>
      <c r="K840" s="56">
        <v>588000</v>
      </c>
    </row>
    <row r="841" spans="1:11" ht="22.5" x14ac:dyDescent="0.2">
      <c r="A841" s="53" t="s">
        <v>160</v>
      </c>
      <c r="B841" s="54" t="s">
        <v>519</v>
      </c>
      <c r="C841" s="54" t="s">
        <v>183</v>
      </c>
      <c r="D841" s="54" t="s">
        <v>548</v>
      </c>
      <c r="E841" s="54" t="s">
        <v>161</v>
      </c>
      <c r="F841" s="56">
        <v>62000</v>
      </c>
      <c r="G841" s="56">
        <f t="shared" si="123"/>
        <v>0</v>
      </c>
      <c r="H841" s="56">
        <v>62000</v>
      </c>
      <c r="I841" s="56">
        <v>0</v>
      </c>
      <c r="J841" s="56">
        <f t="shared" si="122"/>
        <v>0</v>
      </c>
      <c r="K841" s="56">
        <v>0</v>
      </c>
    </row>
    <row r="842" spans="1:11" x14ac:dyDescent="0.2">
      <c r="A842" s="53" t="s">
        <v>528</v>
      </c>
      <c r="B842" s="54" t="s">
        <v>519</v>
      </c>
      <c r="C842" s="55" t="s">
        <v>183</v>
      </c>
      <c r="D842" s="55" t="s">
        <v>548</v>
      </c>
      <c r="E842" s="55" t="s">
        <v>529</v>
      </c>
      <c r="F842" s="56">
        <f>F843</f>
        <v>0</v>
      </c>
      <c r="G842" s="56">
        <f t="shared" si="123"/>
        <v>0</v>
      </c>
      <c r="H842" s="56">
        <f>H843</f>
        <v>0</v>
      </c>
      <c r="I842" s="56">
        <f>I843</f>
        <v>0</v>
      </c>
      <c r="J842" s="56">
        <f t="shared" si="122"/>
        <v>0</v>
      </c>
      <c r="K842" s="56">
        <f>K843</f>
        <v>0</v>
      </c>
    </row>
    <row r="843" spans="1:11" ht="33.75" x14ac:dyDescent="0.2">
      <c r="A843" s="53" t="s">
        <v>530</v>
      </c>
      <c r="B843" s="54" t="s">
        <v>519</v>
      </c>
      <c r="C843" s="55" t="s">
        <v>183</v>
      </c>
      <c r="D843" s="55" t="s">
        <v>548</v>
      </c>
      <c r="E843" s="55" t="s">
        <v>531</v>
      </c>
      <c r="F843" s="56">
        <f>F844</f>
        <v>0</v>
      </c>
      <c r="G843" s="56">
        <f t="shared" si="123"/>
        <v>0</v>
      </c>
      <c r="H843" s="56">
        <f>H844</f>
        <v>0</v>
      </c>
      <c r="I843" s="56">
        <f>I844</f>
        <v>0</v>
      </c>
      <c r="J843" s="56">
        <f t="shared" si="122"/>
        <v>0</v>
      </c>
      <c r="K843" s="56">
        <f>K844</f>
        <v>0</v>
      </c>
    </row>
    <row r="844" spans="1:11" ht="45" x14ac:dyDescent="0.2">
      <c r="A844" s="53" t="s">
        <v>532</v>
      </c>
      <c r="B844" s="54" t="s">
        <v>519</v>
      </c>
      <c r="C844" s="54" t="s">
        <v>183</v>
      </c>
      <c r="D844" s="54" t="s">
        <v>548</v>
      </c>
      <c r="E844" s="54" t="s">
        <v>533</v>
      </c>
      <c r="F844" s="56"/>
      <c r="G844" s="56">
        <f t="shared" si="123"/>
        <v>0</v>
      </c>
      <c r="H844" s="56"/>
      <c r="I844" s="56"/>
      <c r="J844" s="56">
        <f t="shared" si="122"/>
        <v>0</v>
      </c>
      <c r="K844" s="56"/>
    </row>
    <row r="845" spans="1:11" ht="33.75" x14ac:dyDescent="0.2">
      <c r="A845" s="53" t="s">
        <v>194</v>
      </c>
      <c r="B845" s="54" t="s">
        <v>519</v>
      </c>
      <c r="C845" s="55" t="s">
        <v>183</v>
      </c>
      <c r="D845" s="55" t="s">
        <v>195</v>
      </c>
      <c r="E845" s="55"/>
      <c r="F845" s="56">
        <f>F846</f>
        <v>50000</v>
      </c>
      <c r="G845" s="56">
        <f t="shared" si="123"/>
        <v>0</v>
      </c>
      <c r="H845" s="56">
        <f t="shared" ref="H845:I847" si="124">H846</f>
        <v>50000</v>
      </c>
      <c r="I845" s="56">
        <f t="shared" si="124"/>
        <v>0</v>
      </c>
      <c r="J845" s="56">
        <f t="shared" si="122"/>
        <v>0</v>
      </c>
      <c r="K845" s="56">
        <f>K846</f>
        <v>0</v>
      </c>
    </row>
    <row r="846" spans="1:11" ht="22.5" x14ac:dyDescent="0.2">
      <c r="A846" s="53" t="s">
        <v>154</v>
      </c>
      <c r="B846" s="54" t="s">
        <v>519</v>
      </c>
      <c r="C846" s="55" t="s">
        <v>183</v>
      </c>
      <c r="D846" s="55" t="s">
        <v>195</v>
      </c>
      <c r="E846" s="55" t="s">
        <v>155</v>
      </c>
      <c r="F846" s="56">
        <f>F847</f>
        <v>50000</v>
      </c>
      <c r="G846" s="56">
        <f t="shared" si="123"/>
        <v>0</v>
      </c>
      <c r="H846" s="56">
        <f t="shared" si="124"/>
        <v>50000</v>
      </c>
      <c r="I846" s="56">
        <f t="shared" si="124"/>
        <v>0</v>
      </c>
      <c r="J846" s="56">
        <f t="shared" si="122"/>
        <v>0</v>
      </c>
      <c r="K846" s="56">
        <f>K847</f>
        <v>0</v>
      </c>
    </row>
    <row r="847" spans="1:11" ht="22.5" x14ac:dyDescent="0.2">
      <c r="A847" s="53" t="s">
        <v>156</v>
      </c>
      <c r="B847" s="54" t="s">
        <v>519</v>
      </c>
      <c r="C847" s="55" t="s">
        <v>183</v>
      </c>
      <c r="D847" s="55" t="s">
        <v>195</v>
      </c>
      <c r="E847" s="55" t="s">
        <v>157</v>
      </c>
      <c r="F847" s="56">
        <f>F848</f>
        <v>50000</v>
      </c>
      <c r="G847" s="56">
        <f t="shared" si="123"/>
        <v>0</v>
      </c>
      <c r="H847" s="56">
        <f t="shared" si="124"/>
        <v>50000</v>
      </c>
      <c r="I847" s="56">
        <f t="shared" si="124"/>
        <v>0</v>
      </c>
      <c r="J847" s="56">
        <f t="shared" si="122"/>
        <v>0</v>
      </c>
      <c r="K847" s="56">
        <f>K848</f>
        <v>0</v>
      </c>
    </row>
    <row r="848" spans="1:11" ht="22.5" x14ac:dyDescent="0.2">
      <c r="A848" s="53" t="s">
        <v>160</v>
      </c>
      <c r="B848" s="54" t="s">
        <v>519</v>
      </c>
      <c r="C848" s="54" t="s">
        <v>183</v>
      </c>
      <c r="D848" s="54" t="s">
        <v>195</v>
      </c>
      <c r="E848" s="54" t="s">
        <v>161</v>
      </c>
      <c r="F848" s="56">
        <v>50000</v>
      </c>
      <c r="G848" s="56">
        <f t="shared" si="123"/>
        <v>0</v>
      </c>
      <c r="H848" s="56">
        <v>50000</v>
      </c>
      <c r="I848" s="56">
        <v>0</v>
      </c>
      <c r="J848" s="56">
        <f t="shared" si="122"/>
        <v>0</v>
      </c>
      <c r="K848" s="56">
        <v>0</v>
      </c>
    </row>
    <row r="849" spans="1:11" ht="33.75" x14ac:dyDescent="0.2">
      <c r="A849" s="53" t="s">
        <v>205</v>
      </c>
      <c r="B849" s="54" t="s">
        <v>519</v>
      </c>
      <c r="C849" s="55" t="s">
        <v>183</v>
      </c>
      <c r="D849" s="55" t="s">
        <v>206</v>
      </c>
      <c r="E849" s="55"/>
      <c r="F849" s="56">
        <f>F850</f>
        <v>66500</v>
      </c>
      <c r="G849" s="56">
        <f t="shared" si="123"/>
        <v>0</v>
      </c>
      <c r="H849" s="56">
        <f t="shared" ref="H849:I851" si="125">H850</f>
        <v>66500</v>
      </c>
      <c r="I849" s="56">
        <f t="shared" si="125"/>
        <v>0</v>
      </c>
      <c r="J849" s="56">
        <f t="shared" si="122"/>
        <v>0</v>
      </c>
      <c r="K849" s="56">
        <f>K850</f>
        <v>0</v>
      </c>
    </row>
    <row r="850" spans="1:11" ht="22.5" x14ac:dyDescent="0.2">
      <c r="A850" s="53" t="s">
        <v>154</v>
      </c>
      <c r="B850" s="54" t="s">
        <v>519</v>
      </c>
      <c r="C850" s="55" t="s">
        <v>183</v>
      </c>
      <c r="D850" s="55" t="s">
        <v>206</v>
      </c>
      <c r="E850" s="55" t="s">
        <v>155</v>
      </c>
      <c r="F850" s="56">
        <f>F851</f>
        <v>66500</v>
      </c>
      <c r="G850" s="56">
        <f t="shared" si="123"/>
        <v>0</v>
      </c>
      <c r="H850" s="56">
        <f t="shared" si="125"/>
        <v>66500</v>
      </c>
      <c r="I850" s="56">
        <f t="shared" si="125"/>
        <v>0</v>
      </c>
      <c r="J850" s="56">
        <f t="shared" si="122"/>
        <v>0</v>
      </c>
      <c r="K850" s="56">
        <f>K851</f>
        <v>0</v>
      </c>
    </row>
    <row r="851" spans="1:11" ht="22.5" x14ac:dyDescent="0.2">
      <c r="A851" s="53" t="s">
        <v>156</v>
      </c>
      <c r="B851" s="54" t="s">
        <v>519</v>
      </c>
      <c r="C851" s="55" t="s">
        <v>183</v>
      </c>
      <c r="D851" s="55" t="s">
        <v>206</v>
      </c>
      <c r="E851" s="55" t="s">
        <v>157</v>
      </c>
      <c r="F851" s="56">
        <f>F852</f>
        <v>66500</v>
      </c>
      <c r="G851" s="56">
        <f t="shared" si="123"/>
        <v>0</v>
      </c>
      <c r="H851" s="56">
        <f t="shared" si="125"/>
        <v>66500</v>
      </c>
      <c r="I851" s="56">
        <f t="shared" si="125"/>
        <v>0</v>
      </c>
      <c r="J851" s="56">
        <f t="shared" si="122"/>
        <v>0</v>
      </c>
      <c r="K851" s="56">
        <f>K852</f>
        <v>0</v>
      </c>
    </row>
    <row r="852" spans="1:11" ht="22.5" x14ac:dyDescent="0.2">
      <c r="A852" s="53" t="s">
        <v>160</v>
      </c>
      <c r="B852" s="54" t="s">
        <v>519</v>
      </c>
      <c r="C852" s="54" t="s">
        <v>183</v>
      </c>
      <c r="D852" s="54" t="s">
        <v>206</v>
      </c>
      <c r="E852" s="54" t="s">
        <v>161</v>
      </c>
      <c r="F852" s="56">
        <v>66500</v>
      </c>
      <c r="G852" s="56">
        <f t="shared" si="123"/>
        <v>0</v>
      </c>
      <c r="H852" s="56">
        <v>66500</v>
      </c>
      <c r="I852" s="56">
        <v>0</v>
      </c>
      <c r="J852" s="56">
        <f t="shared" si="122"/>
        <v>0</v>
      </c>
      <c r="K852" s="56">
        <v>0</v>
      </c>
    </row>
    <row r="853" spans="1:11" x14ac:dyDescent="0.2">
      <c r="A853" s="58" t="s">
        <v>235</v>
      </c>
      <c r="B853" s="59" t="s">
        <v>519</v>
      </c>
      <c r="C853" s="60" t="s">
        <v>236</v>
      </c>
      <c r="D853" s="60"/>
      <c r="E853" s="60"/>
      <c r="F853" s="61">
        <f>F854+F872</f>
        <v>74040500</v>
      </c>
      <c r="G853" s="61">
        <f t="shared" si="123"/>
        <v>0</v>
      </c>
      <c r="H853" s="61">
        <f>H854+H872</f>
        <v>74040500</v>
      </c>
      <c r="I853" s="61">
        <f>I854+I872</f>
        <v>124153600</v>
      </c>
      <c r="J853" s="61">
        <f t="shared" si="122"/>
        <v>0</v>
      </c>
      <c r="K853" s="61">
        <f>K854+K872</f>
        <v>124153600</v>
      </c>
    </row>
    <row r="854" spans="1:11" x14ac:dyDescent="0.2">
      <c r="A854" s="53" t="s">
        <v>520</v>
      </c>
      <c r="B854" s="54" t="s">
        <v>519</v>
      </c>
      <c r="C854" s="55" t="s">
        <v>521</v>
      </c>
      <c r="D854" s="55"/>
      <c r="E854" s="55"/>
      <c r="F854" s="56">
        <f>F855+F864</f>
        <v>46174000</v>
      </c>
      <c r="G854" s="56">
        <f t="shared" si="123"/>
        <v>0</v>
      </c>
      <c r="H854" s="56">
        <f>H855+H864</f>
        <v>46174000</v>
      </c>
      <c r="I854" s="56">
        <f>I855+I864</f>
        <v>96121000</v>
      </c>
      <c r="J854" s="56">
        <f t="shared" si="122"/>
        <v>0</v>
      </c>
      <c r="K854" s="56">
        <f>K855+K864</f>
        <v>96121000</v>
      </c>
    </row>
    <row r="855" spans="1:11" x14ac:dyDescent="0.2">
      <c r="A855" s="53" t="s">
        <v>227</v>
      </c>
      <c r="B855" s="54" t="s">
        <v>519</v>
      </c>
      <c r="C855" s="55" t="s">
        <v>521</v>
      </c>
      <c r="D855" s="55" t="s">
        <v>228</v>
      </c>
      <c r="E855" s="55"/>
      <c r="F855" s="56">
        <f>F856</f>
        <v>43865000</v>
      </c>
      <c r="G855" s="56">
        <f t="shared" si="123"/>
        <v>0</v>
      </c>
      <c r="H855" s="56">
        <f t="shared" ref="H855:I859" si="126">H856</f>
        <v>43865000</v>
      </c>
      <c r="I855" s="56">
        <f t="shared" si="126"/>
        <v>91315000</v>
      </c>
      <c r="J855" s="56">
        <f t="shared" si="122"/>
        <v>0</v>
      </c>
      <c r="K855" s="56">
        <f>K856</f>
        <v>91315000</v>
      </c>
    </row>
    <row r="856" spans="1:11" ht="33.75" x14ac:dyDescent="0.2">
      <c r="A856" s="53" t="s">
        <v>522</v>
      </c>
      <c r="B856" s="54" t="s">
        <v>519</v>
      </c>
      <c r="C856" s="55" t="s">
        <v>521</v>
      </c>
      <c r="D856" s="55" t="s">
        <v>523</v>
      </c>
      <c r="E856" s="55"/>
      <c r="F856" s="56">
        <f>F857</f>
        <v>43865000</v>
      </c>
      <c r="G856" s="56">
        <f t="shared" si="123"/>
        <v>0</v>
      </c>
      <c r="H856" s="56">
        <f t="shared" si="126"/>
        <v>43865000</v>
      </c>
      <c r="I856" s="56">
        <f t="shared" si="126"/>
        <v>91315000</v>
      </c>
      <c r="J856" s="56">
        <f t="shared" si="122"/>
        <v>0</v>
      </c>
      <c r="K856" s="56">
        <f>K857</f>
        <v>91315000</v>
      </c>
    </row>
    <row r="857" spans="1:11" x14ac:dyDescent="0.2">
      <c r="A857" s="53" t="s">
        <v>524</v>
      </c>
      <c r="B857" s="54" t="s">
        <v>519</v>
      </c>
      <c r="C857" s="55" t="s">
        <v>521</v>
      </c>
      <c r="D857" s="55" t="s">
        <v>525</v>
      </c>
      <c r="E857" s="55"/>
      <c r="F857" s="56">
        <f>F858</f>
        <v>43865000</v>
      </c>
      <c r="G857" s="56">
        <f t="shared" si="123"/>
        <v>0</v>
      </c>
      <c r="H857" s="56">
        <f t="shared" si="126"/>
        <v>43865000</v>
      </c>
      <c r="I857" s="56">
        <f t="shared" si="126"/>
        <v>91315000</v>
      </c>
      <c r="J857" s="56">
        <f t="shared" si="122"/>
        <v>0</v>
      </c>
      <c r="K857" s="56">
        <f>K858</f>
        <v>91315000</v>
      </c>
    </row>
    <row r="858" spans="1:11" ht="22.5" x14ac:dyDescent="0.2">
      <c r="A858" s="53" t="s">
        <v>154</v>
      </c>
      <c r="B858" s="54" t="s">
        <v>519</v>
      </c>
      <c r="C858" s="55" t="s">
        <v>521</v>
      </c>
      <c r="D858" s="55" t="s">
        <v>525</v>
      </c>
      <c r="E858" s="55" t="s">
        <v>155</v>
      </c>
      <c r="F858" s="56">
        <f>F859</f>
        <v>43865000</v>
      </c>
      <c r="G858" s="56">
        <f t="shared" si="123"/>
        <v>0</v>
      </c>
      <c r="H858" s="56">
        <f t="shared" si="126"/>
        <v>43865000</v>
      </c>
      <c r="I858" s="56">
        <f t="shared" si="126"/>
        <v>91315000</v>
      </c>
      <c r="J858" s="56">
        <f t="shared" si="122"/>
        <v>0</v>
      </c>
      <c r="K858" s="56">
        <f>K859</f>
        <v>91315000</v>
      </c>
    </row>
    <row r="859" spans="1:11" ht="22.5" x14ac:dyDescent="0.2">
      <c r="A859" s="53" t="s">
        <v>156</v>
      </c>
      <c r="B859" s="54" t="s">
        <v>519</v>
      </c>
      <c r="C859" s="55" t="s">
        <v>521</v>
      </c>
      <c r="D859" s="55" t="s">
        <v>525</v>
      </c>
      <c r="E859" s="55" t="s">
        <v>157</v>
      </c>
      <c r="F859" s="56">
        <f>F860</f>
        <v>43865000</v>
      </c>
      <c r="G859" s="56">
        <f t="shared" si="123"/>
        <v>0</v>
      </c>
      <c r="H859" s="56">
        <f t="shared" si="126"/>
        <v>43865000</v>
      </c>
      <c r="I859" s="56">
        <f t="shared" si="126"/>
        <v>91315000</v>
      </c>
      <c r="J859" s="56">
        <f t="shared" si="122"/>
        <v>0</v>
      </c>
      <c r="K859" s="56">
        <f>K860</f>
        <v>91315000</v>
      </c>
    </row>
    <row r="860" spans="1:11" ht="33.75" x14ac:dyDescent="0.2">
      <c r="A860" s="53" t="s">
        <v>526</v>
      </c>
      <c r="B860" s="54" t="s">
        <v>519</v>
      </c>
      <c r="C860" s="54" t="s">
        <v>521</v>
      </c>
      <c r="D860" s="54" t="s">
        <v>525</v>
      </c>
      <c r="E860" s="54" t="s">
        <v>527</v>
      </c>
      <c r="F860" s="56">
        <v>43865000</v>
      </c>
      <c r="G860" s="56">
        <f t="shared" si="123"/>
        <v>0</v>
      </c>
      <c r="H860" s="56">
        <v>43865000</v>
      </c>
      <c r="I860" s="56">
        <v>91315000</v>
      </c>
      <c r="J860" s="56">
        <f t="shared" si="122"/>
        <v>0</v>
      </c>
      <c r="K860" s="56">
        <v>91315000</v>
      </c>
    </row>
    <row r="861" spans="1:11" x14ac:dyDescent="0.2">
      <c r="A861" s="57" t="s">
        <v>528</v>
      </c>
      <c r="B861" s="54" t="s">
        <v>519</v>
      </c>
      <c r="C861" s="55" t="s">
        <v>521</v>
      </c>
      <c r="D861" s="55" t="s">
        <v>525</v>
      </c>
      <c r="E861" s="55" t="s">
        <v>529</v>
      </c>
      <c r="F861" s="56">
        <f>F862</f>
        <v>0</v>
      </c>
      <c r="G861" s="56">
        <f t="shared" si="123"/>
        <v>0</v>
      </c>
      <c r="H861" s="56">
        <f>H862</f>
        <v>0</v>
      </c>
      <c r="I861" s="56">
        <f>I862</f>
        <v>0</v>
      </c>
      <c r="J861" s="56">
        <f t="shared" si="122"/>
        <v>0</v>
      </c>
      <c r="K861" s="56">
        <f>K862</f>
        <v>0</v>
      </c>
    </row>
    <row r="862" spans="1:11" ht="33.75" x14ac:dyDescent="0.2">
      <c r="A862" s="57" t="s">
        <v>530</v>
      </c>
      <c r="B862" s="54" t="s">
        <v>519</v>
      </c>
      <c r="C862" s="55" t="s">
        <v>521</v>
      </c>
      <c r="D862" s="55" t="s">
        <v>525</v>
      </c>
      <c r="E862" s="55" t="s">
        <v>531</v>
      </c>
      <c r="F862" s="56">
        <f>F863</f>
        <v>0</v>
      </c>
      <c r="G862" s="56">
        <f t="shared" si="123"/>
        <v>0</v>
      </c>
      <c r="H862" s="56">
        <f>H863</f>
        <v>0</v>
      </c>
      <c r="I862" s="56">
        <f>I863</f>
        <v>0</v>
      </c>
      <c r="J862" s="56">
        <f t="shared" si="122"/>
        <v>0</v>
      </c>
      <c r="K862" s="56">
        <f>K863</f>
        <v>0</v>
      </c>
    </row>
    <row r="863" spans="1:11" ht="45" x14ac:dyDescent="0.2">
      <c r="A863" s="53" t="s">
        <v>532</v>
      </c>
      <c r="B863" s="54" t="s">
        <v>519</v>
      </c>
      <c r="C863" s="54" t="s">
        <v>521</v>
      </c>
      <c r="D863" s="54" t="s">
        <v>525</v>
      </c>
      <c r="E863" s="54" t="s">
        <v>533</v>
      </c>
      <c r="F863" s="56"/>
      <c r="G863" s="56">
        <f t="shared" si="123"/>
        <v>0</v>
      </c>
      <c r="H863" s="56"/>
      <c r="I863" s="56"/>
      <c r="J863" s="56">
        <f t="shared" si="122"/>
        <v>0</v>
      </c>
      <c r="K863" s="56"/>
    </row>
    <row r="864" spans="1:11" x14ac:dyDescent="0.2">
      <c r="A864" s="57" t="s">
        <v>190</v>
      </c>
      <c r="B864" s="54" t="s">
        <v>519</v>
      </c>
      <c r="C864" s="55" t="s">
        <v>521</v>
      </c>
      <c r="D864" s="55" t="s">
        <v>191</v>
      </c>
      <c r="E864" s="55"/>
      <c r="F864" s="56">
        <f>F865</f>
        <v>2309000</v>
      </c>
      <c r="G864" s="56">
        <f t="shared" si="123"/>
        <v>0</v>
      </c>
      <c r="H864" s="56">
        <f t="shared" ref="H864:I867" si="127">H865</f>
        <v>2309000</v>
      </c>
      <c r="I864" s="56">
        <f t="shared" si="127"/>
        <v>4806000</v>
      </c>
      <c r="J864" s="56">
        <f t="shared" si="122"/>
        <v>0</v>
      </c>
      <c r="K864" s="56">
        <f>K865</f>
        <v>4806000</v>
      </c>
    </row>
    <row r="865" spans="1:11" ht="33.75" x14ac:dyDescent="0.2">
      <c r="A865" s="53" t="s">
        <v>534</v>
      </c>
      <c r="B865" s="54" t="s">
        <v>519</v>
      </c>
      <c r="C865" s="55" t="s">
        <v>521</v>
      </c>
      <c r="D865" s="55" t="s">
        <v>535</v>
      </c>
      <c r="E865" s="55"/>
      <c r="F865" s="56">
        <f>F866</f>
        <v>2309000</v>
      </c>
      <c r="G865" s="56">
        <f t="shared" si="123"/>
        <v>0</v>
      </c>
      <c r="H865" s="56">
        <f t="shared" si="127"/>
        <v>2309000</v>
      </c>
      <c r="I865" s="56">
        <f t="shared" si="127"/>
        <v>4806000</v>
      </c>
      <c r="J865" s="56">
        <f t="shared" si="122"/>
        <v>0</v>
      </c>
      <c r="K865" s="56">
        <f>K866</f>
        <v>4806000</v>
      </c>
    </row>
    <row r="866" spans="1:11" ht="22.5" x14ac:dyDescent="0.2">
      <c r="A866" s="53" t="s">
        <v>154</v>
      </c>
      <c r="B866" s="54" t="s">
        <v>519</v>
      </c>
      <c r="C866" s="55" t="s">
        <v>521</v>
      </c>
      <c r="D866" s="55" t="s">
        <v>535</v>
      </c>
      <c r="E866" s="55" t="s">
        <v>155</v>
      </c>
      <c r="F866" s="56">
        <f>F867</f>
        <v>2309000</v>
      </c>
      <c r="G866" s="56">
        <f t="shared" si="123"/>
        <v>0</v>
      </c>
      <c r="H866" s="56">
        <f t="shared" si="127"/>
        <v>2309000</v>
      </c>
      <c r="I866" s="56">
        <f t="shared" si="127"/>
        <v>4806000</v>
      </c>
      <c r="J866" s="56">
        <f t="shared" si="122"/>
        <v>0</v>
      </c>
      <c r="K866" s="56">
        <f>K867</f>
        <v>4806000</v>
      </c>
    </row>
    <row r="867" spans="1:11" ht="22.5" x14ac:dyDescent="0.2">
      <c r="A867" s="53" t="s">
        <v>156</v>
      </c>
      <c r="B867" s="54" t="s">
        <v>519</v>
      </c>
      <c r="C867" s="55" t="s">
        <v>521</v>
      </c>
      <c r="D867" s="55" t="s">
        <v>535</v>
      </c>
      <c r="E867" s="55" t="s">
        <v>157</v>
      </c>
      <c r="F867" s="56">
        <f>F868</f>
        <v>2309000</v>
      </c>
      <c r="G867" s="56">
        <f t="shared" si="123"/>
        <v>0</v>
      </c>
      <c r="H867" s="56">
        <f t="shared" si="127"/>
        <v>2309000</v>
      </c>
      <c r="I867" s="56">
        <f t="shared" si="127"/>
        <v>4806000</v>
      </c>
      <c r="J867" s="56">
        <f t="shared" si="122"/>
        <v>0</v>
      </c>
      <c r="K867" s="56">
        <f>K868</f>
        <v>4806000</v>
      </c>
    </row>
    <row r="868" spans="1:11" ht="33.75" x14ac:dyDescent="0.2">
      <c r="A868" s="53" t="s">
        <v>526</v>
      </c>
      <c r="B868" s="54" t="s">
        <v>519</v>
      </c>
      <c r="C868" s="54" t="s">
        <v>521</v>
      </c>
      <c r="D868" s="54" t="s">
        <v>535</v>
      </c>
      <c r="E868" s="54" t="s">
        <v>527</v>
      </c>
      <c r="F868" s="56">
        <v>2309000</v>
      </c>
      <c r="G868" s="56">
        <f t="shared" si="123"/>
        <v>0</v>
      </c>
      <c r="H868" s="56">
        <v>2309000</v>
      </c>
      <c r="I868" s="56">
        <v>4806000</v>
      </c>
      <c r="J868" s="56">
        <f t="shared" si="122"/>
        <v>0</v>
      </c>
      <c r="K868" s="56">
        <v>4806000</v>
      </c>
    </row>
    <row r="869" spans="1:11" x14ac:dyDescent="0.2">
      <c r="A869" s="53" t="s">
        <v>528</v>
      </c>
      <c r="B869" s="54" t="s">
        <v>519</v>
      </c>
      <c r="C869" s="55" t="s">
        <v>521</v>
      </c>
      <c r="D869" s="55" t="s">
        <v>535</v>
      </c>
      <c r="E869" s="55" t="s">
        <v>529</v>
      </c>
      <c r="F869" s="56">
        <f>F870</f>
        <v>0</v>
      </c>
      <c r="G869" s="56">
        <f t="shared" si="123"/>
        <v>0</v>
      </c>
      <c r="H869" s="56">
        <f>H870</f>
        <v>0</v>
      </c>
      <c r="I869" s="56">
        <f>I870</f>
        <v>0</v>
      </c>
      <c r="J869" s="56">
        <f t="shared" si="122"/>
        <v>0</v>
      </c>
      <c r="K869" s="56">
        <f>K870</f>
        <v>0</v>
      </c>
    </row>
    <row r="870" spans="1:11" ht="33.75" x14ac:dyDescent="0.2">
      <c r="A870" s="53" t="s">
        <v>530</v>
      </c>
      <c r="B870" s="54" t="s">
        <v>519</v>
      </c>
      <c r="C870" s="55" t="s">
        <v>521</v>
      </c>
      <c r="D870" s="55" t="s">
        <v>535</v>
      </c>
      <c r="E870" s="55" t="s">
        <v>531</v>
      </c>
      <c r="F870" s="56">
        <f>F871</f>
        <v>0</v>
      </c>
      <c r="G870" s="56">
        <f t="shared" si="123"/>
        <v>0</v>
      </c>
      <c r="H870" s="56">
        <f>H871</f>
        <v>0</v>
      </c>
      <c r="I870" s="56">
        <f>I871</f>
        <v>0</v>
      </c>
      <c r="J870" s="56">
        <f t="shared" si="122"/>
        <v>0</v>
      </c>
      <c r="K870" s="56">
        <f>K871</f>
        <v>0</v>
      </c>
    </row>
    <row r="871" spans="1:11" ht="45" x14ac:dyDescent="0.2">
      <c r="A871" s="53" t="s">
        <v>532</v>
      </c>
      <c r="B871" s="54" t="s">
        <v>519</v>
      </c>
      <c r="C871" s="54" t="s">
        <v>521</v>
      </c>
      <c r="D871" s="54" t="s">
        <v>535</v>
      </c>
      <c r="E871" s="54" t="s">
        <v>533</v>
      </c>
      <c r="F871" s="56"/>
      <c r="G871" s="56">
        <f t="shared" si="123"/>
        <v>0</v>
      </c>
      <c r="H871" s="56"/>
      <c r="I871" s="56"/>
      <c r="J871" s="56">
        <f t="shared" si="122"/>
        <v>0</v>
      </c>
      <c r="K871" s="56"/>
    </row>
    <row r="872" spans="1:11" x14ac:dyDescent="0.2">
      <c r="A872" s="53" t="s">
        <v>241</v>
      </c>
      <c r="B872" s="54" t="s">
        <v>519</v>
      </c>
      <c r="C872" s="55" t="s">
        <v>242</v>
      </c>
      <c r="D872" s="55"/>
      <c r="E872" s="55"/>
      <c r="F872" s="56">
        <f>F873</f>
        <v>27866500</v>
      </c>
      <c r="G872" s="56">
        <f t="shared" si="123"/>
        <v>0</v>
      </c>
      <c r="H872" s="56">
        <f>H873</f>
        <v>27866500</v>
      </c>
      <c r="I872" s="56">
        <f>I873</f>
        <v>28032600</v>
      </c>
      <c r="J872" s="56">
        <f t="shared" si="122"/>
        <v>0</v>
      </c>
      <c r="K872" s="56">
        <f>K873</f>
        <v>28032600</v>
      </c>
    </row>
    <row r="873" spans="1:11" ht="22.5" x14ac:dyDescent="0.2">
      <c r="A873" s="57" t="s">
        <v>184</v>
      </c>
      <c r="B873" s="54" t="s">
        <v>519</v>
      </c>
      <c r="C873" s="55" t="s">
        <v>242</v>
      </c>
      <c r="D873" s="55" t="s">
        <v>185</v>
      </c>
      <c r="E873" s="54"/>
      <c r="F873" s="56">
        <f>F874</f>
        <v>27866500</v>
      </c>
      <c r="G873" s="56">
        <f t="shared" si="123"/>
        <v>0</v>
      </c>
      <c r="H873" s="56">
        <f>H874</f>
        <v>27866500</v>
      </c>
      <c r="I873" s="56">
        <f>I874</f>
        <v>28032600</v>
      </c>
      <c r="J873" s="56">
        <f t="shared" si="122"/>
        <v>0</v>
      </c>
      <c r="K873" s="56">
        <f>K874</f>
        <v>28032600</v>
      </c>
    </row>
    <row r="874" spans="1:11" ht="22.5" x14ac:dyDescent="0.2">
      <c r="A874" s="57" t="s">
        <v>207</v>
      </c>
      <c r="B874" s="54" t="s">
        <v>519</v>
      </c>
      <c r="C874" s="55" t="s">
        <v>242</v>
      </c>
      <c r="D874" s="55" t="s">
        <v>536</v>
      </c>
      <c r="E874" s="54"/>
      <c r="F874" s="56">
        <f>F875+F879+F883</f>
        <v>27866500</v>
      </c>
      <c r="G874" s="56">
        <f t="shared" si="123"/>
        <v>0</v>
      </c>
      <c r="H874" s="56">
        <f>H875+H879+H883</f>
        <v>27866500</v>
      </c>
      <c r="I874" s="56">
        <f>I875+I879+I883</f>
        <v>28032600</v>
      </c>
      <c r="J874" s="56">
        <f t="shared" ref="J874:J937" si="128">K874-I874</f>
        <v>0</v>
      </c>
      <c r="K874" s="56">
        <f>K875+K879+K883</f>
        <v>28032600</v>
      </c>
    </row>
    <row r="875" spans="1:11" ht="56.25" x14ac:dyDescent="0.2">
      <c r="A875" s="53" t="s">
        <v>142</v>
      </c>
      <c r="B875" s="54" t="s">
        <v>519</v>
      </c>
      <c r="C875" s="55" t="s">
        <v>242</v>
      </c>
      <c r="D875" s="55" t="s">
        <v>536</v>
      </c>
      <c r="E875" s="54" t="s">
        <v>143</v>
      </c>
      <c r="F875" s="56">
        <f>F876</f>
        <v>25162400</v>
      </c>
      <c r="G875" s="56">
        <f t="shared" si="123"/>
        <v>0</v>
      </c>
      <c r="H875" s="56">
        <f>H876</f>
        <v>25162400</v>
      </c>
      <c r="I875" s="56">
        <f>I876</f>
        <v>25205600</v>
      </c>
      <c r="J875" s="56">
        <f t="shared" si="128"/>
        <v>0</v>
      </c>
      <c r="K875" s="56">
        <f>K876</f>
        <v>25205600</v>
      </c>
    </row>
    <row r="876" spans="1:11" x14ac:dyDescent="0.2">
      <c r="A876" s="53" t="s">
        <v>209</v>
      </c>
      <c r="B876" s="54" t="s">
        <v>519</v>
      </c>
      <c r="C876" s="55" t="s">
        <v>242</v>
      </c>
      <c r="D876" s="55" t="s">
        <v>536</v>
      </c>
      <c r="E876" s="54" t="s">
        <v>210</v>
      </c>
      <c r="F876" s="56">
        <f>F877+F878</f>
        <v>25162400</v>
      </c>
      <c r="G876" s="56">
        <f t="shared" si="123"/>
        <v>0</v>
      </c>
      <c r="H876" s="56">
        <f>H877+H878</f>
        <v>25162400</v>
      </c>
      <c r="I876" s="56">
        <f>I877+I878</f>
        <v>25205600</v>
      </c>
      <c r="J876" s="56">
        <f t="shared" si="128"/>
        <v>0</v>
      </c>
      <c r="K876" s="56">
        <f>K877+K878</f>
        <v>25205600</v>
      </c>
    </row>
    <row r="877" spans="1:11" x14ac:dyDescent="0.2">
      <c r="A877" s="53" t="s">
        <v>146</v>
      </c>
      <c r="B877" s="54" t="s">
        <v>519</v>
      </c>
      <c r="C877" s="54" t="s">
        <v>242</v>
      </c>
      <c r="D877" s="54" t="s">
        <v>536</v>
      </c>
      <c r="E877" s="54" t="s">
        <v>211</v>
      </c>
      <c r="F877" s="56">
        <v>24055400</v>
      </c>
      <c r="G877" s="56">
        <f t="shared" si="123"/>
        <v>0</v>
      </c>
      <c r="H877" s="56">
        <v>24055400</v>
      </c>
      <c r="I877" s="56">
        <v>24055400</v>
      </c>
      <c r="J877" s="56">
        <f t="shared" si="128"/>
        <v>0</v>
      </c>
      <c r="K877" s="56">
        <v>24055400</v>
      </c>
    </row>
    <row r="878" spans="1:11" ht="22.5" x14ac:dyDescent="0.2">
      <c r="A878" s="53" t="s">
        <v>152</v>
      </c>
      <c r="B878" s="54" t="s">
        <v>519</v>
      </c>
      <c r="C878" s="54" t="s">
        <v>242</v>
      </c>
      <c r="D878" s="54" t="s">
        <v>536</v>
      </c>
      <c r="E878" s="54" t="s">
        <v>212</v>
      </c>
      <c r="F878" s="56">
        <v>1107000</v>
      </c>
      <c r="G878" s="56">
        <f t="shared" si="123"/>
        <v>0</v>
      </c>
      <c r="H878" s="56">
        <v>1107000</v>
      </c>
      <c r="I878" s="56">
        <v>1150200</v>
      </c>
      <c r="J878" s="56">
        <f t="shared" si="128"/>
        <v>0</v>
      </c>
      <c r="K878" s="56">
        <v>1150200</v>
      </c>
    </row>
    <row r="879" spans="1:11" ht="22.5" x14ac:dyDescent="0.2">
      <c r="A879" s="57" t="s">
        <v>154</v>
      </c>
      <c r="B879" s="54" t="s">
        <v>519</v>
      </c>
      <c r="C879" s="55" t="s">
        <v>242</v>
      </c>
      <c r="D879" s="55" t="s">
        <v>536</v>
      </c>
      <c r="E879" s="54" t="s">
        <v>155</v>
      </c>
      <c r="F879" s="56">
        <f>F880</f>
        <v>2424100</v>
      </c>
      <c r="G879" s="56">
        <f t="shared" si="123"/>
        <v>0</v>
      </c>
      <c r="H879" s="56">
        <f>H880</f>
        <v>2424100</v>
      </c>
      <c r="I879" s="56">
        <f>I880</f>
        <v>2547000</v>
      </c>
      <c r="J879" s="56">
        <f t="shared" si="128"/>
        <v>0</v>
      </c>
      <c r="K879" s="56">
        <f>K880</f>
        <v>2547000</v>
      </c>
    </row>
    <row r="880" spans="1:11" ht="22.5" x14ac:dyDescent="0.2">
      <c r="A880" s="57" t="s">
        <v>156</v>
      </c>
      <c r="B880" s="54" t="s">
        <v>519</v>
      </c>
      <c r="C880" s="55" t="s">
        <v>242</v>
      </c>
      <c r="D880" s="55" t="s">
        <v>536</v>
      </c>
      <c r="E880" s="54" t="s">
        <v>157</v>
      </c>
      <c r="F880" s="56">
        <f>F881+F882</f>
        <v>2424100</v>
      </c>
      <c r="G880" s="56">
        <f t="shared" si="123"/>
        <v>0</v>
      </c>
      <c r="H880" s="56">
        <f>H881+H882</f>
        <v>2424100</v>
      </c>
      <c r="I880" s="56">
        <f>I881+I882</f>
        <v>2547000</v>
      </c>
      <c r="J880" s="56">
        <f t="shared" si="128"/>
        <v>0</v>
      </c>
      <c r="K880" s="56">
        <f>K881+K882</f>
        <v>2547000</v>
      </c>
    </row>
    <row r="881" spans="1:11" ht="22.5" x14ac:dyDescent="0.2">
      <c r="A881" s="53" t="s">
        <v>158</v>
      </c>
      <c r="B881" s="54" t="s">
        <v>519</v>
      </c>
      <c r="C881" s="54" t="s">
        <v>242</v>
      </c>
      <c r="D881" s="54" t="s">
        <v>536</v>
      </c>
      <c r="E881" s="54" t="s">
        <v>159</v>
      </c>
      <c r="F881" s="56">
        <v>901600</v>
      </c>
      <c r="G881" s="56">
        <f t="shared" si="123"/>
        <v>0</v>
      </c>
      <c r="H881" s="56">
        <v>901600</v>
      </c>
      <c r="I881" s="56">
        <v>912600</v>
      </c>
      <c r="J881" s="56">
        <f t="shared" si="128"/>
        <v>0</v>
      </c>
      <c r="K881" s="56">
        <v>912600</v>
      </c>
    </row>
    <row r="882" spans="1:11" ht="22.5" x14ac:dyDescent="0.2">
      <c r="A882" s="53" t="s">
        <v>160</v>
      </c>
      <c r="B882" s="54" t="s">
        <v>519</v>
      </c>
      <c r="C882" s="54" t="s">
        <v>242</v>
      </c>
      <c r="D882" s="54" t="s">
        <v>536</v>
      </c>
      <c r="E882" s="54" t="s">
        <v>161</v>
      </c>
      <c r="F882" s="56">
        <v>1522500</v>
      </c>
      <c r="G882" s="56">
        <f t="shared" si="123"/>
        <v>0</v>
      </c>
      <c r="H882" s="56">
        <v>1522500</v>
      </c>
      <c r="I882" s="56">
        <v>1634400</v>
      </c>
      <c r="J882" s="56">
        <f t="shared" si="128"/>
        <v>0</v>
      </c>
      <c r="K882" s="56">
        <v>1634400</v>
      </c>
    </row>
    <row r="883" spans="1:11" x14ac:dyDescent="0.2">
      <c r="A883" s="57" t="s">
        <v>170</v>
      </c>
      <c r="B883" s="54" t="s">
        <v>519</v>
      </c>
      <c r="C883" s="55" t="s">
        <v>242</v>
      </c>
      <c r="D883" s="55" t="s">
        <v>536</v>
      </c>
      <c r="E883" s="54" t="s">
        <v>171</v>
      </c>
      <c r="F883" s="56">
        <f>F884</f>
        <v>280000</v>
      </c>
      <c r="G883" s="56">
        <f t="shared" si="123"/>
        <v>0</v>
      </c>
      <c r="H883" s="56">
        <f>H884</f>
        <v>280000</v>
      </c>
      <c r="I883" s="56">
        <f>I884</f>
        <v>280000</v>
      </c>
      <c r="J883" s="56">
        <f t="shared" si="128"/>
        <v>0</v>
      </c>
      <c r="K883" s="56">
        <f>K884</f>
        <v>280000</v>
      </c>
    </row>
    <row r="884" spans="1:11" x14ac:dyDescent="0.2">
      <c r="A884" s="57" t="s">
        <v>172</v>
      </c>
      <c r="B884" s="54" t="s">
        <v>519</v>
      </c>
      <c r="C884" s="55" t="s">
        <v>242</v>
      </c>
      <c r="D884" s="55" t="s">
        <v>536</v>
      </c>
      <c r="E884" s="54" t="s">
        <v>173</v>
      </c>
      <c r="F884" s="56">
        <f>F885</f>
        <v>280000</v>
      </c>
      <c r="G884" s="56">
        <f t="shared" si="123"/>
        <v>0</v>
      </c>
      <c r="H884" s="56">
        <f>H885</f>
        <v>280000</v>
      </c>
      <c r="I884" s="56">
        <f>I885</f>
        <v>280000</v>
      </c>
      <c r="J884" s="56">
        <f t="shared" si="128"/>
        <v>0</v>
      </c>
      <c r="K884" s="56">
        <f>K885</f>
        <v>280000</v>
      </c>
    </row>
    <row r="885" spans="1:11" ht="22.5" x14ac:dyDescent="0.2">
      <c r="A885" s="53" t="s">
        <v>174</v>
      </c>
      <c r="B885" s="54" t="s">
        <v>519</v>
      </c>
      <c r="C885" s="54" t="s">
        <v>242</v>
      </c>
      <c r="D885" s="54" t="s">
        <v>536</v>
      </c>
      <c r="E885" s="54" t="s">
        <v>175</v>
      </c>
      <c r="F885" s="56">
        <v>280000</v>
      </c>
      <c r="G885" s="56">
        <f t="shared" si="123"/>
        <v>0</v>
      </c>
      <c r="H885" s="56">
        <v>280000</v>
      </c>
      <c r="I885" s="56">
        <v>280000</v>
      </c>
      <c r="J885" s="56">
        <f t="shared" si="128"/>
        <v>0</v>
      </c>
      <c r="K885" s="56">
        <v>280000</v>
      </c>
    </row>
    <row r="886" spans="1:11" x14ac:dyDescent="0.2">
      <c r="A886" s="58" t="s">
        <v>539</v>
      </c>
      <c r="B886" s="59" t="s">
        <v>519</v>
      </c>
      <c r="C886" s="60" t="s">
        <v>540</v>
      </c>
      <c r="D886" s="60"/>
      <c r="E886" s="60"/>
      <c r="F886" s="61">
        <f>F887</f>
        <v>7825110</v>
      </c>
      <c r="G886" s="61">
        <f t="shared" si="123"/>
        <v>0</v>
      </c>
      <c r="H886" s="61">
        <f>H887</f>
        <v>7825110</v>
      </c>
      <c r="I886" s="61">
        <f>I887</f>
        <v>0</v>
      </c>
      <c r="J886" s="61">
        <f t="shared" si="128"/>
        <v>0</v>
      </c>
      <c r="K886" s="61">
        <f>K887</f>
        <v>0</v>
      </c>
    </row>
    <row r="887" spans="1:11" x14ac:dyDescent="0.2">
      <c r="A887" s="53" t="s">
        <v>541</v>
      </c>
      <c r="B887" s="54" t="s">
        <v>519</v>
      </c>
      <c r="C887" s="55" t="s">
        <v>542</v>
      </c>
      <c r="D887" s="55"/>
      <c r="E887" s="55"/>
      <c r="F887" s="56">
        <f>F888+F893</f>
        <v>7825110</v>
      </c>
      <c r="G887" s="56">
        <f t="shared" si="123"/>
        <v>0</v>
      </c>
      <c r="H887" s="56">
        <f>H888+H893</f>
        <v>7825110</v>
      </c>
      <c r="I887" s="56">
        <f>I888+I893</f>
        <v>0</v>
      </c>
      <c r="J887" s="56">
        <f t="shared" si="128"/>
        <v>0</v>
      </c>
      <c r="K887" s="56">
        <f>K888+K893</f>
        <v>0</v>
      </c>
    </row>
    <row r="888" spans="1:11" x14ac:dyDescent="0.2">
      <c r="A888" s="53" t="s">
        <v>227</v>
      </c>
      <c r="B888" s="54" t="s">
        <v>519</v>
      </c>
      <c r="C888" s="55" t="s">
        <v>542</v>
      </c>
      <c r="D888" s="55" t="s">
        <v>228</v>
      </c>
      <c r="E888" s="55"/>
      <c r="F888" s="56">
        <v>0</v>
      </c>
      <c r="G888" s="56">
        <f t="shared" ref="G888:G951" si="129">H888-F888</f>
        <v>0</v>
      </c>
      <c r="H888" s="56">
        <v>0</v>
      </c>
      <c r="I888" s="56">
        <v>0</v>
      </c>
      <c r="J888" s="56">
        <f t="shared" si="128"/>
        <v>0</v>
      </c>
      <c r="K888" s="56">
        <v>0</v>
      </c>
    </row>
    <row r="889" spans="1:11" ht="45" x14ac:dyDescent="0.2">
      <c r="A889" s="53" t="s">
        <v>543</v>
      </c>
      <c r="B889" s="54" t="s">
        <v>519</v>
      </c>
      <c r="C889" s="55" t="s">
        <v>542</v>
      </c>
      <c r="D889" s="55" t="s">
        <v>544</v>
      </c>
      <c r="E889" s="55"/>
      <c r="F889" s="56">
        <f>F890</f>
        <v>0</v>
      </c>
      <c r="G889" s="56">
        <f t="shared" si="129"/>
        <v>0</v>
      </c>
      <c r="H889" s="56">
        <f t="shared" ref="H889:I891" si="130">H890</f>
        <v>0</v>
      </c>
      <c r="I889" s="56">
        <f t="shared" si="130"/>
        <v>0</v>
      </c>
      <c r="J889" s="56">
        <f t="shared" si="128"/>
        <v>0</v>
      </c>
      <c r="K889" s="56">
        <f>K890</f>
        <v>0</v>
      </c>
    </row>
    <row r="890" spans="1:11" x14ac:dyDescent="0.2">
      <c r="A890" s="53" t="s">
        <v>528</v>
      </c>
      <c r="B890" s="54" t="s">
        <v>519</v>
      </c>
      <c r="C890" s="55" t="s">
        <v>542</v>
      </c>
      <c r="D890" s="55" t="s">
        <v>544</v>
      </c>
      <c r="E890" s="55" t="s">
        <v>529</v>
      </c>
      <c r="F890" s="56">
        <f>F891</f>
        <v>0</v>
      </c>
      <c r="G890" s="56">
        <f t="shared" si="129"/>
        <v>0</v>
      </c>
      <c r="H890" s="56">
        <f t="shared" si="130"/>
        <v>0</v>
      </c>
      <c r="I890" s="56">
        <f t="shared" si="130"/>
        <v>0</v>
      </c>
      <c r="J890" s="56">
        <f t="shared" si="128"/>
        <v>0</v>
      </c>
      <c r="K890" s="56">
        <f>K891</f>
        <v>0</v>
      </c>
    </row>
    <row r="891" spans="1:11" ht="33.75" x14ac:dyDescent="0.2">
      <c r="A891" s="53" t="s">
        <v>530</v>
      </c>
      <c r="B891" s="54" t="s">
        <v>519</v>
      </c>
      <c r="C891" s="55" t="s">
        <v>542</v>
      </c>
      <c r="D891" s="55" t="s">
        <v>544</v>
      </c>
      <c r="E891" s="55" t="s">
        <v>531</v>
      </c>
      <c r="F891" s="56">
        <f>F892</f>
        <v>0</v>
      </c>
      <c r="G891" s="56">
        <f t="shared" si="129"/>
        <v>0</v>
      </c>
      <c r="H891" s="56">
        <f t="shared" si="130"/>
        <v>0</v>
      </c>
      <c r="I891" s="56">
        <f t="shared" si="130"/>
        <v>0</v>
      </c>
      <c r="J891" s="56">
        <f t="shared" si="128"/>
        <v>0</v>
      </c>
      <c r="K891" s="56">
        <f>K892</f>
        <v>0</v>
      </c>
    </row>
    <row r="892" spans="1:11" ht="45" x14ac:dyDescent="0.2">
      <c r="A892" s="53" t="s">
        <v>532</v>
      </c>
      <c r="B892" s="54" t="s">
        <v>519</v>
      </c>
      <c r="C892" s="54" t="s">
        <v>542</v>
      </c>
      <c r="D892" s="54" t="s">
        <v>544</v>
      </c>
      <c r="E892" s="54" t="s">
        <v>533</v>
      </c>
      <c r="F892" s="56"/>
      <c r="G892" s="56">
        <f t="shared" si="129"/>
        <v>0</v>
      </c>
      <c r="H892" s="56"/>
      <c r="I892" s="56"/>
      <c r="J892" s="56">
        <f t="shared" si="128"/>
        <v>0</v>
      </c>
      <c r="K892" s="56"/>
    </row>
    <row r="893" spans="1:11" x14ac:dyDescent="0.2">
      <c r="A893" s="57" t="s">
        <v>190</v>
      </c>
      <c r="B893" s="54" t="s">
        <v>519</v>
      </c>
      <c r="C893" s="55" t="s">
        <v>542</v>
      </c>
      <c r="D893" s="55" t="s">
        <v>191</v>
      </c>
      <c r="E893" s="55"/>
      <c r="F893" s="56">
        <f>F894</f>
        <v>7825110</v>
      </c>
      <c r="G893" s="56">
        <f t="shared" si="129"/>
        <v>0</v>
      </c>
      <c r="H893" s="56">
        <f t="shared" ref="H893:I896" si="131">H894</f>
        <v>7825110</v>
      </c>
      <c r="I893" s="56">
        <f t="shared" si="131"/>
        <v>0</v>
      </c>
      <c r="J893" s="56">
        <f t="shared" si="128"/>
        <v>0</v>
      </c>
      <c r="K893" s="56">
        <f>K894</f>
        <v>0</v>
      </c>
    </row>
    <row r="894" spans="1:11" ht="33.75" x14ac:dyDescent="0.2">
      <c r="A894" s="53" t="s">
        <v>545</v>
      </c>
      <c r="B894" s="54" t="s">
        <v>519</v>
      </c>
      <c r="C894" s="55" t="s">
        <v>542</v>
      </c>
      <c r="D894" s="55" t="s">
        <v>546</v>
      </c>
      <c r="E894" s="55"/>
      <c r="F894" s="56">
        <f>F895</f>
        <v>7825110</v>
      </c>
      <c r="G894" s="56">
        <f t="shared" si="129"/>
        <v>0</v>
      </c>
      <c r="H894" s="56">
        <f t="shared" si="131"/>
        <v>7825110</v>
      </c>
      <c r="I894" s="56">
        <f t="shared" si="131"/>
        <v>0</v>
      </c>
      <c r="J894" s="56">
        <f t="shared" si="128"/>
        <v>0</v>
      </c>
      <c r="K894" s="56">
        <f>K895</f>
        <v>0</v>
      </c>
    </row>
    <row r="895" spans="1:11" x14ac:dyDescent="0.2">
      <c r="A895" s="53" t="s">
        <v>528</v>
      </c>
      <c r="B895" s="54" t="s">
        <v>519</v>
      </c>
      <c r="C895" s="55" t="s">
        <v>542</v>
      </c>
      <c r="D895" s="55" t="s">
        <v>546</v>
      </c>
      <c r="E895" s="55" t="s">
        <v>529</v>
      </c>
      <c r="F895" s="56">
        <f>F896</f>
        <v>7825110</v>
      </c>
      <c r="G895" s="56">
        <f t="shared" si="129"/>
        <v>0</v>
      </c>
      <c r="H895" s="56">
        <f t="shared" si="131"/>
        <v>7825110</v>
      </c>
      <c r="I895" s="56">
        <f t="shared" si="131"/>
        <v>0</v>
      </c>
      <c r="J895" s="56">
        <f t="shared" si="128"/>
        <v>0</v>
      </c>
      <c r="K895" s="56">
        <f>K896</f>
        <v>0</v>
      </c>
    </row>
    <row r="896" spans="1:11" ht="33.75" x14ac:dyDescent="0.2">
      <c r="A896" s="53" t="s">
        <v>530</v>
      </c>
      <c r="B896" s="54" t="s">
        <v>519</v>
      </c>
      <c r="C896" s="55" t="s">
        <v>542</v>
      </c>
      <c r="D896" s="55" t="s">
        <v>546</v>
      </c>
      <c r="E896" s="55" t="s">
        <v>531</v>
      </c>
      <c r="F896" s="56">
        <f>F897</f>
        <v>7825110</v>
      </c>
      <c r="G896" s="56">
        <f t="shared" si="129"/>
        <v>0</v>
      </c>
      <c r="H896" s="56">
        <f t="shared" si="131"/>
        <v>7825110</v>
      </c>
      <c r="I896" s="56">
        <f t="shared" si="131"/>
        <v>0</v>
      </c>
      <c r="J896" s="56">
        <f t="shared" si="128"/>
        <v>0</v>
      </c>
      <c r="K896" s="56">
        <f>K897</f>
        <v>0</v>
      </c>
    </row>
    <row r="897" spans="1:11" ht="45" x14ac:dyDescent="0.2">
      <c r="A897" s="53" t="s">
        <v>532</v>
      </c>
      <c r="B897" s="54" t="s">
        <v>519</v>
      </c>
      <c r="C897" s="54" t="s">
        <v>542</v>
      </c>
      <c r="D897" s="54" t="s">
        <v>546</v>
      </c>
      <c r="E897" s="54" t="s">
        <v>533</v>
      </c>
      <c r="F897" s="56">
        <v>7825110</v>
      </c>
      <c r="G897" s="56">
        <f t="shared" si="129"/>
        <v>0</v>
      </c>
      <c r="H897" s="56">
        <v>7825110</v>
      </c>
      <c r="I897" s="56">
        <v>0</v>
      </c>
      <c r="J897" s="56">
        <f t="shared" si="128"/>
        <v>0</v>
      </c>
      <c r="K897" s="56">
        <v>0</v>
      </c>
    </row>
    <row r="898" spans="1:11" x14ac:dyDescent="0.2">
      <c r="A898" s="58" t="s">
        <v>358</v>
      </c>
      <c r="B898" s="59" t="s">
        <v>519</v>
      </c>
      <c r="C898" s="60" t="s">
        <v>359</v>
      </c>
      <c r="D898" s="60"/>
      <c r="E898" s="60"/>
      <c r="F898" s="61">
        <f>F899+F906</f>
        <v>588000</v>
      </c>
      <c r="G898" s="61">
        <f t="shared" si="129"/>
        <v>0</v>
      </c>
      <c r="H898" s="61">
        <f>H899+H906</f>
        <v>588000</v>
      </c>
      <c r="I898" s="61">
        <f>I899+I906</f>
        <v>10588000</v>
      </c>
      <c r="J898" s="61">
        <f t="shared" si="128"/>
        <v>0</v>
      </c>
      <c r="K898" s="61">
        <f>K899+K906</f>
        <v>10588000</v>
      </c>
    </row>
    <row r="899" spans="1:11" x14ac:dyDescent="0.2">
      <c r="A899" s="53" t="s">
        <v>360</v>
      </c>
      <c r="B899" s="54" t="s">
        <v>519</v>
      </c>
      <c r="C899" s="55" t="s">
        <v>361</v>
      </c>
      <c r="D899" s="55"/>
      <c r="E899" s="55"/>
      <c r="F899" s="56">
        <v>0</v>
      </c>
      <c r="G899" s="56">
        <f t="shared" si="129"/>
        <v>0</v>
      </c>
      <c r="H899" s="56">
        <v>0</v>
      </c>
      <c r="I899" s="56">
        <f t="shared" ref="I899:I904" si="132">I900</f>
        <v>10000000</v>
      </c>
      <c r="J899" s="56">
        <f t="shared" si="128"/>
        <v>0</v>
      </c>
      <c r="K899" s="56">
        <f t="shared" ref="K899:K904" si="133">K900</f>
        <v>10000000</v>
      </c>
    </row>
    <row r="900" spans="1:11" x14ac:dyDescent="0.2">
      <c r="A900" s="53" t="s">
        <v>227</v>
      </c>
      <c r="B900" s="54" t="s">
        <v>519</v>
      </c>
      <c r="C900" s="55" t="s">
        <v>361</v>
      </c>
      <c r="D900" s="55" t="s">
        <v>228</v>
      </c>
      <c r="E900" s="55"/>
      <c r="F900" s="56">
        <v>0</v>
      </c>
      <c r="G900" s="56">
        <f t="shared" si="129"/>
        <v>0</v>
      </c>
      <c r="H900" s="56">
        <v>0</v>
      </c>
      <c r="I900" s="56">
        <f t="shared" si="132"/>
        <v>10000000</v>
      </c>
      <c r="J900" s="56">
        <f t="shared" si="128"/>
        <v>0</v>
      </c>
      <c r="K900" s="56">
        <f t="shared" si="133"/>
        <v>10000000</v>
      </c>
    </row>
    <row r="901" spans="1:11" ht="22.5" x14ac:dyDescent="0.2">
      <c r="A901" s="53" t="s">
        <v>551</v>
      </c>
      <c r="B901" s="54" t="s">
        <v>519</v>
      </c>
      <c r="C901" s="55" t="s">
        <v>361</v>
      </c>
      <c r="D901" s="55" t="s">
        <v>552</v>
      </c>
      <c r="E901" s="55"/>
      <c r="F901" s="56">
        <v>0</v>
      </c>
      <c r="G901" s="56">
        <f t="shared" si="129"/>
        <v>0</v>
      </c>
      <c r="H901" s="56">
        <v>0</v>
      </c>
      <c r="I901" s="56">
        <f t="shared" si="132"/>
        <v>10000000</v>
      </c>
      <c r="J901" s="56">
        <f t="shared" si="128"/>
        <v>0</v>
      </c>
      <c r="K901" s="56">
        <f t="shared" si="133"/>
        <v>10000000</v>
      </c>
    </row>
    <row r="902" spans="1:11" ht="22.5" x14ac:dyDescent="0.2">
      <c r="A902" s="53" t="s">
        <v>639</v>
      </c>
      <c r="B902" s="54" t="s">
        <v>519</v>
      </c>
      <c r="C902" s="55" t="s">
        <v>361</v>
      </c>
      <c r="D902" s="55" t="s">
        <v>640</v>
      </c>
      <c r="E902" s="55"/>
      <c r="F902" s="56">
        <v>0</v>
      </c>
      <c r="G902" s="56">
        <f t="shared" si="129"/>
        <v>0</v>
      </c>
      <c r="H902" s="56">
        <v>0</v>
      </c>
      <c r="I902" s="56">
        <f t="shared" si="132"/>
        <v>10000000</v>
      </c>
      <c r="J902" s="56">
        <f t="shared" si="128"/>
        <v>0</v>
      </c>
      <c r="K902" s="56">
        <f t="shared" si="133"/>
        <v>10000000</v>
      </c>
    </row>
    <row r="903" spans="1:11" x14ac:dyDescent="0.2">
      <c r="A903" s="53" t="s">
        <v>528</v>
      </c>
      <c r="B903" s="54" t="s">
        <v>519</v>
      </c>
      <c r="C903" s="55" t="s">
        <v>361</v>
      </c>
      <c r="D903" s="55" t="s">
        <v>640</v>
      </c>
      <c r="E903" s="55" t="s">
        <v>529</v>
      </c>
      <c r="F903" s="56">
        <f>F904</f>
        <v>0</v>
      </c>
      <c r="G903" s="56">
        <f t="shared" si="129"/>
        <v>0</v>
      </c>
      <c r="H903" s="56">
        <f>H904</f>
        <v>0</v>
      </c>
      <c r="I903" s="56">
        <f t="shared" si="132"/>
        <v>10000000</v>
      </c>
      <c r="J903" s="56">
        <f t="shared" si="128"/>
        <v>0</v>
      </c>
      <c r="K903" s="56">
        <f t="shared" si="133"/>
        <v>10000000</v>
      </c>
    </row>
    <row r="904" spans="1:11" ht="33.75" x14ac:dyDescent="0.2">
      <c r="A904" s="53" t="s">
        <v>530</v>
      </c>
      <c r="B904" s="54" t="s">
        <v>519</v>
      </c>
      <c r="C904" s="55" t="s">
        <v>361</v>
      </c>
      <c r="D904" s="55" t="s">
        <v>640</v>
      </c>
      <c r="E904" s="55" t="s">
        <v>531</v>
      </c>
      <c r="F904" s="56">
        <f>F905</f>
        <v>0</v>
      </c>
      <c r="G904" s="56">
        <f t="shared" si="129"/>
        <v>0</v>
      </c>
      <c r="H904" s="56">
        <f>H905</f>
        <v>0</v>
      </c>
      <c r="I904" s="56">
        <f t="shared" si="132"/>
        <v>10000000</v>
      </c>
      <c r="J904" s="56">
        <f t="shared" si="128"/>
        <v>0</v>
      </c>
      <c r="K904" s="56">
        <f t="shared" si="133"/>
        <v>10000000</v>
      </c>
    </row>
    <row r="905" spans="1:11" ht="45" x14ac:dyDescent="0.2">
      <c r="A905" s="53" t="s">
        <v>532</v>
      </c>
      <c r="B905" s="54" t="s">
        <v>519</v>
      </c>
      <c r="C905" s="54" t="s">
        <v>361</v>
      </c>
      <c r="D905" s="54" t="s">
        <v>640</v>
      </c>
      <c r="E905" s="54" t="s">
        <v>533</v>
      </c>
      <c r="F905" s="56">
        <v>0</v>
      </c>
      <c r="G905" s="56">
        <f t="shared" si="129"/>
        <v>0</v>
      </c>
      <c r="H905" s="56">
        <v>0</v>
      </c>
      <c r="I905" s="56">
        <v>10000000</v>
      </c>
      <c r="J905" s="56">
        <f t="shared" si="128"/>
        <v>0</v>
      </c>
      <c r="K905" s="56">
        <v>10000000</v>
      </c>
    </row>
    <row r="906" spans="1:11" x14ac:dyDescent="0.2">
      <c r="A906" s="53" t="s">
        <v>371</v>
      </c>
      <c r="B906" s="54" t="s">
        <v>519</v>
      </c>
      <c r="C906" s="55" t="s">
        <v>372</v>
      </c>
      <c r="D906" s="55"/>
      <c r="E906" s="55"/>
      <c r="F906" s="56">
        <f>F907+F912</f>
        <v>588000</v>
      </c>
      <c r="G906" s="56">
        <f t="shared" si="129"/>
        <v>0</v>
      </c>
      <c r="H906" s="56">
        <f>H907+H912</f>
        <v>588000</v>
      </c>
      <c r="I906" s="56">
        <f>I907+I912</f>
        <v>588000</v>
      </c>
      <c r="J906" s="56">
        <f t="shared" si="128"/>
        <v>0</v>
      </c>
      <c r="K906" s="56">
        <f>K907+K912</f>
        <v>588000</v>
      </c>
    </row>
    <row r="907" spans="1:11" x14ac:dyDescent="0.2">
      <c r="A907" s="53" t="s">
        <v>227</v>
      </c>
      <c r="B907" s="54" t="s">
        <v>519</v>
      </c>
      <c r="C907" s="55" t="s">
        <v>372</v>
      </c>
      <c r="D907" s="55" t="s">
        <v>228</v>
      </c>
      <c r="E907" s="55"/>
      <c r="F907" s="56">
        <v>0</v>
      </c>
      <c r="G907" s="56">
        <f t="shared" si="129"/>
        <v>0</v>
      </c>
      <c r="H907" s="56">
        <v>0</v>
      </c>
      <c r="I907" s="56">
        <v>0</v>
      </c>
      <c r="J907" s="56">
        <f t="shared" si="128"/>
        <v>0</v>
      </c>
      <c r="K907" s="56">
        <v>0</v>
      </c>
    </row>
    <row r="908" spans="1:11" ht="22.5" x14ac:dyDescent="0.2">
      <c r="A908" s="53" t="s">
        <v>639</v>
      </c>
      <c r="B908" s="54" t="s">
        <v>519</v>
      </c>
      <c r="C908" s="55" t="s">
        <v>372</v>
      </c>
      <c r="D908" s="55" t="s">
        <v>640</v>
      </c>
      <c r="E908" s="55"/>
      <c r="F908" s="56">
        <v>0</v>
      </c>
      <c r="G908" s="56">
        <f t="shared" si="129"/>
        <v>0</v>
      </c>
      <c r="H908" s="56">
        <v>0</v>
      </c>
      <c r="I908" s="56">
        <v>0</v>
      </c>
      <c r="J908" s="56">
        <f t="shared" si="128"/>
        <v>0</v>
      </c>
      <c r="K908" s="56">
        <v>0</v>
      </c>
    </row>
    <row r="909" spans="1:11" x14ac:dyDescent="0.2">
      <c r="A909" s="53" t="s">
        <v>528</v>
      </c>
      <c r="B909" s="54" t="s">
        <v>519</v>
      </c>
      <c r="C909" s="55" t="s">
        <v>372</v>
      </c>
      <c r="D909" s="55" t="s">
        <v>640</v>
      </c>
      <c r="E909" s="55" t="s">
        <v>529</v>
      </c>
      <c r="F909" s="56">
        <v>0</v>
      </c>
      <c r="G909" s="56">
        <f t="shared" si="129"/>
        <v>0</v>
      </c>
      <c r="H909" s="56">
        <v>0</v>
      </c>
      <c r="I909" s="56">
        <v>0</v>
      </c>
      <c r="J909" s="56">
        <f t="shared" si="128"/>
        <v>0</v>
      </c>
      <c r="K909" s="56">
        <v>0</v>
      </c>
    </row>
    <row r="910" spans="1:11" ht="33.75" x14ac:dyDescent="0.2">
      <c r="A910" s="53" t="s">
        <v>530</v>
      </c>
      <c r="B910" s="54" t="s">
        <v>519</v>
      </c>
      <c r="C910" s="55" t="s">
        <v>372</v>
      </c>
      <c r="D910" s="55" t="s">
        <v>640</v>
      </c>
      <c r="E910" s="55" t="s">
        <v>531</v>
      </c>
      <c r="F910" s="56">
        <v>0</v>
      </c>
      <c r="G910" s="56">
        <f t="shared" si="129"/>
        <v>0</v>
      </c>
      <c r="H910" s="56">
        <v>0</v>
      </c>
      <c r="I910" s="56">
        <v>0</v>
      </c>
      <c r="J910" s="56">
        <f t="shared" si="128"/>
        <v>0</v>
      </c>
      <c r="K910" s="56">
        <v>0</v>
      </c>
    </row>
    <row r="911" spans="1:11" ht="45" x14ac:dyDescent="0.2">
      <c r="A911" s="53" t="s">
        <v>532</v>
      </c>
      <c r="B911" s="54" t="s">
        <v>519</v>
      </c>
      <c r="C911" s="54" t="s">
        <v>372</v>
      </c>
      <c r="D911" s="54" t="s">
        <v>640</v>
      </c>
      <c r="E911" s="54" t="s">
        <v>533</v>
      </c>
      <c r="F911" s="56"/>
      <c r="G911" s="56">
        <f t="shared" si="129"/>
        <v>0</v>
      </c>
      <c r="H911" s="56"/>
      <c r="I911" s="56"/>
      <c r="J911" s="56">
        <f t="shared" si="128"/>
        <v>0</v>
      </c>
      <c r="K911" s="56"/>
    </row>
    <row r="912" spans="1:11" x14ac:dyDescent="0.2">
      <c r="A912" s="57" t="s">
        <v>190</v>
      </c>
      <c r="B912" s="54" t="s">
        <v>519</v>
      </c>
      <c r="C912" s="55" t="s">
        <v>372</v>
      </c>
      <c r="D912" s="55" t="s">
        <v>191</v>
      </c>
      <c r="E912" s="54"/>
      <c r="F912" s="56">
        <f>F913</f>
        <v>588000</v>
      </c>
      <c r="G912" s="56">
        <f t="shared" si="129"/>
        <v>0</v>
      </c>
      <c r="H912" s="56">
        <f t="shared" ref="H912:I915" si="134">H913</f>
        <v>588000</v>
      </c>
      <c r="I912" s="56">
        <f t="shared" si="134"/>
        <v>588000</v>
      </c>
      <c r="J912" s="56">
        <f t="shared" si="128"/>
        <v>0</v>
      </c>
      <c r="K912" s="56">
        <f>K913</f>
        <v>588000</v>
      </c>
    </row>
    <row r="913" spans="1:11" ht="56.25" x14ac:dyDescent="0.2">
      <c r="A913" s="53" t="s">
        <v>547</v>
      </c>
      <c r="B913" s="54" t="s">
        <v>519</v>
      </c>
      <c r="C913" s="55" t="s">
        <v>372</v>
      </c>
      <c r="D913" s="55" t="s">
        <v>548</v>
      </c>
      <c r="E913" s="55"/>
      <c r="F913" s="56">
        <f>F914</f>
        <v>588000</v>
      </c>
      <c r="G913" s="56">
        <f t="shared" si="129"/>
        <v>0</v>
      </c>
      <c r="H913" s="56">
        <f t="shared" si="134"/>
        <v>588000</v>
      </c>
      <c r="I913" s="56">
        <f t="shared" si="134"/>
        <v>588000</v>
      </c>
      <c r="J913" s="56">
        <f t="shared" si="128"/>
        <v>0</v>
      </c>
      <c r="K913" s="56">
        <f>K914</f>
        <v>588000</v>
      </c>
    </row>
    <row r="914" spans="1:11" ht="22.5" x14ac:dyDescent="0.2">
      <c r="A914" s="53" t="s">
        <v>154</v>
      </c>
      <c r="B914" s="54" t="s">
        <v>519</v>
      </c>
      <c r="C914" s="55" t="s">
        <v>372</v>
      </c>
      <c r="D914" s="55" t="s">
        <v>548</v>
      </c>
      <c r="E914" s="55" t="s">
        <v>155</v>
      </c>
      <c r="F914" s="56">
        <f>F915</f>
        <v>588000</v>
      </c>
      <c r="G914" s="56">
        <f t="shared" si="129"/>
        <v>0</v>
      </c>
      <c r="H914" s="56">
        <f t="shared" si="134"/>
        <v>588000</v>
      </c>
      <c r="I914" s="56">
        <f t="shared" si="134"/>
        <v>588000</v>
      </c>
      <c r="J914" s="56">
        <f t="shared" si="128"/>
        <v>0</v>
      </c>
      <c r="K914" s="56">
        <f>K915</f>
        <v>588000</v>
      </c>
    </row>
    <row r="915" spans="1:11" ht="22.5" x14ac:dyDescent="0.2">
      <c r="A915" s="53" t="s">
        <v>156</v>
      </c>
      <c r="B915" s="54" t="s">
        <v>519</v>
      </c>
      <c r="C915" s="55" t="s">
        <v>372</v>
      </c>
      <c r="D915" s="55" t="s">
        <v>548</v>
      </c>
      <c r="E915" s="55" t="s">
        <v>157</v>
      </c>
      <c r="F915" s="56">
        <f>F916</f>
        <v>588000</v>
      </c>
      <c r="G915" s="56">
        <f t="shared" si="129"/>
        <v>0</v>
      </c>
      <c r="H915" s="56">
        <f t="shared" si="134"/>
        <v>588000</v>
      </c>
      <c r="I915" s="56">
        <f t="shared" si="134"/>
        <v>588000</v>
      </c>
      <c r="J915" s="56">
        <f t="shared" si="128"/>
        <v>0</v>
      </c>
      <c r="K915" s="56">
        <f>K916</f>
        <v>588000</v>
      </c>
    </row>
    <row r="916" spans="1:11" ht="33.75" x14ac:dyDescent="0.2">
      <c r="A916" s="53" t="s">
        <v>526</v>
      </c>
      <c r="B916" s="54" t="s">
        <v>519</v>
      </c>
      <c r="C916" s="54" t="s">
        <v>372</v>
      </c>
      <c r="D916" s="54" t="s">
        <v>548</v>
      </c>
      <c r="E916" s="54" t="s">
        <v>527</v>
      </c>
      <c r="F916" s="56">
        <v>588000</v>
      </c>
      <c r="G916" s="56">
        <f t="shared" si="129"/>
        <v>0</v>
      </c>
      <c r="H916" s="56">
        <v>588000</v>
      </c>
      <c r="I916" s="56">
        <v>588000</v>
      </c>
      <c r="J916" s="56">
        <f t="shared" si="128"/>
        <v>0</v>
      </c>
      <c r="K916" s="56">
        <v>588000</v>
      </c>
    </row>
    <row r="917" spans="1:11" ht="22.5" x14ac:dyDescent="0.2">
      <c r="A917" s="53" t="s">
        <v>160</v>
      </c>
      <c r="B917" s="54" t="s">
        <v>519</v>
      </c>
      <c r="C917" s="54" t="s">
        <v>372</v>
      </c>
      <c r="D917" s="54" t="s">
        <v>548</v>
      </c>
      <c r="E917" s="54" t="s">
        <v>161</v>
      </c>
      <c r="F917" s="56">
        <v>0</v>
      </c>
      <c r="G917" s="56">
        <f t="shared" si="129"/>
        <v>0</v>
      </c>
      <c r="H917" s="56">
        <v>0</v>
      </c>
      <c r="I917" s="56">
        <v>0</v>
      </c>
      <c r="J917" s="56">
        <f t="shared" si="128"/>
        <v>0</v>
      </c>
      <c r="K917" s="56">
        <v>0</v>
      </c>
    </row>
    <row r="918" spans="1:11" x14ac:dyDescent="0.2">
      <c r="A918" s="53" t="s">
        <v>528</v>
      </c>
      <c r="B918" s="54" t="s">
        <v>519</v>
      </c>
      <c r="C918" s="55" t="s">
        <v>372</v>
      </c>
      <c r="D918" s="55" t="s">
        <v>548</v>
      </c>
      <c r="E918" s="55" t="s">
        <v>529</v>
      </c>
      <c r="F918" s="56">
        <v>0</v>
      </c>
      <c r="G918" s="56">
        <f t="shared" si="129"/>
        <v>0</v>
      </c>
      <c r="H918" s="56">
        <v>0</v>
      </c>
      <c r="I918" s="56">
        <v>0</v>
      </c>
      <c r="J918" s="56">
        <f t="shared" si="128"/>
        <v>0</v>
      </c>
      <c r="K918" s="56">
        <v>0</v>
      </c>
    </row>
    <row r="919" spans="1:11" ht="33.75" x14ac:dyDescent="0.2">
      <c r="A919" s="53" t="s">
        <v>530</v>
      </c>
      <c r="B919" s="54" t="s">
        <v>519</v>
      </c>
      <c r="C919" s="55" t="s">
        <v>372</v>
      </c>
      <c r="D919" s="55" t="s">
        <v>548</v>
      </c>
      <c r="E919" s="55" t="s">
        <v>531</v>
      </c>
      <c r="F919" s="56">
        <v>0</v>
      </c>
      <c r="G919" s="56">
        <f t="shared" si="129"/>
        <v>0</v>
      </c>
      <c r="H919" s="56">
        <v>0</v>
      </c>
      <c r="I919" s="56">
        <v>0</v>
      </c>
      <c r="J919" s="56">
        <f t="shared" si="128"/>
        <v>0</v>
      </c>
      <c r="K919" s="56">
        <v>0</v>
      </c>
    </row>
    <row r="920" spans="1:11" ht="45" x14ac:dyDescent="0.2">
      <c r="A920" s="53" t="s">
        <v>532</v>
      </c>
      <c r="B920" s="54" t="s">
        <v>519</v>
      </c>
      <c r="C920" s="54" t="s">
        <v>372</v>
      </c>
      <c r="D920" s="54" t="s">
        <v>548</v>
      </c>
      <c r="E920" s="54" t="s">
        <v>533</v>
      </c>
      <c r="F920" s="56"/>
      <c r="G920" s="56">
        <f t="shared" si="129"/>
        <v>0</v>
      </c>
      <c r="H920" s="56"/>
      <c r="I920" s="56"/>
      <c r="J920" s="56">
        <f t="shared" si="128"/>
        <v>0</v>
      </c>
      <c r="K920" s="56"/>
    </row>
    <row r="921" spans="1:11" x14ac:dyDescent="0.2">
      <c r="A921" s="58" t="s">
        <v>436</v>
      </c>
      <c r="B921" s="59" t="s">
        <v>519</v>
      </c>
      <c r="C921" s="60" t="s">
        <v>437</v>
      </c>
      <c r="D921" s="60"/>
      <c r="E921" s="60"/>
      <c r="F921" s="61">
        <v>0</v>
      </c>
      <c r="G921" s="61">
        <f t="shared" si="129"/>
        <v>0</v>
      </c>
      <c r="H921" s="61">
        <v>0</v>
      </c>
      <c r="I921" s="61">
        <f t="shared" ref="I921:I926" si="135">I922</f>
        <v>588000</v>
      </c>
      <c r="J921" s="61">
        <f t="shared" si="128"/>
        <v>0</v>
      </c>
      <c r="K921" s="61">
        <f t="shared" ref="K921:K926" si="136">K922</f>
        <v>588000</v>
      </c>
    </row>
    <row r="922" spans="1:11" x14ac:dyDescent="0.2">
      <c r="A922" s="53" t="s">
        <v>438</v>
      </c>
      <c r="B922" s="54" t="s">
        <v>519</v>
      </c>
      <c r="C922" s="55" t="s">
        <v>439</v>
      </c>
      <c r="D922" s="55"/>
      <c r="E922" s="55"/>
      <c r="F922" s="56">
        <v>0</v>
      </c>
      <c r="G922" s="56">
        <f t="shared" si="129"/>
        <v>0</v>
      </c>
      <c r="H922" s="56">
        <v>0</v>
      </c>
      <c r="I922" s="56">
        <f t="shared" si="135"/>
        <v>588000</v>
      </c>
      <c r="J922" s="56">
        <f t="shared" si="128"/>
        <v>0</v>
      </c>
      <c r="K922" s="56">
        <f t="shared" si="136"/>
        <v>588000</v>
      </c>
    </row>
    <row r="923" spans="1:11" x14ac:dyDescent="0.2">
      <c r="A923" s="57" t="s">
        <v>190</v>
      </c>
      <c r="B923" s="54" t="s">
        <v>519</v>
      </c>
      <c r="C923" s="55" t="s">
        <v>439</v>
      </c>
      <c r="D923" s="55" t="s">
        <v>191</v>
      </c>
      <c r="E923" s="55"/>
      <c r="F923" s="56">
        <v>0</v>
      </c>
      <c r="G923" s="56">
        <f t="shared" si="129"/>
        <v>0</v>
      </c>
      <c r="H923" s="56">
        <v>0</v>
      </c>
      <c r="I923" s="56">
        <f t="shared" si="135"/>
        <v>588000</v>
      </c>
      <c r="J923" s="56">
        <f t="shared" si="128"/>
        <v>0</v>
      </c>
      <c r="K923" s="56">
        <f t="shared" si="136"/>
        <v>588000</v>
      </c>
    </row>
    <row r="924" spans="1:11" ht="56.25" x14ac:dyDescent="0.2">
      <c r="A924" s="57" t="s">
        <v>547</v>
      </c>
      <c r="B924" s="54" t="s">
        <v>519</v>
      </c>
      <c r="C924" s="55" t="s">
        <v>439</v>
      </c>
      <c r="D924" s="55" t="s">
        <v>548</v>
      </c>
      <c r="E924" s="55"/>
      <c r="F924" s="56">
        <f>F925</f>
        <v>0</v>
      </c>
      <c r="G924" s="56">
        <f t="shared" si="129"/>
        <v>1</v>
      </c>
      <c r="H924" s="56">
        <f>H925</f>
        <v>1</v>
      </c>
      <c r="I924" s="56">
        <f t="shared" si="135"/>
        <v>588000</v>
      </c>
      <c r="J924" s="56">
        <f t="shared" si="128"/>
        <v>0</v>
      </c>
      <c r="K924" s="56">
        <f t="shared" si="136"/>
        <v>588000</v>
      </c>
    </row>
    <row r="925" spans="1:11" ht="22.5" x14ac:dyDescent="0.2">
      <c r="A925" s="53" t="s">
        <v>154</v>
      </c>
      <c r="B925" s="54" t="s">
        <v>519</v>
      </c>
      <c r="C925" s="55" t="s">
        <v>439</v>
      </c>
      <c r="D925" s="55" t="s">
        <v>548</v>
      </c>
      <c r="E925" s="55" t="s">
        <v>155</v>
      </c>
      <c r="F925" s="56">
        <f>F926</f>
        <v>0</v>
      </c>
      <c r="G925" s="56">
        <f t="shared" si="129"/>
        <v>1</v>
      </c>
      <c r="H925" s="56">
        <f>H926</f>
        <v>1</v>
      </c>
      <c r="I925" s="56">
        <f t="shared" si="135"/>
        <v>588000</v>
      </c>
      <c r="J925" s="56">
        <f t="shared" si="128"/>
        <v>0</v>
      </c>
      <c r="K925" s="56">
        <f t="shared" si="136"/>
        <v>588000</v>
      </c>
    </row>
    <row r="926" spans="1:11" ht="22.5" x14ac:dyDescent="0.2">
      <c r="A926" s="53" t="s">
        <v>156</v>
      </c>
      <c r="B926" s="54" t="s">
        <v>519</v>
      </c>
      <c r="C926" s="55" t="s">
        <v>439</v>
      </c>
      <c r="D926" s="55" t="s">
        <v>548</v>
      </c>
      <c r="E926" s="55" t="s">
        <v>157</v>
      </c>
      <c r="F926" s="56">
        <f>F927</f>
        <v>0</v>
      </c>
      <c r="G926" s="56">
        <f t="shared" si="129"/>
        <v>1</v>
      </c>
      <c r="H926" s="56">
        <f>H927</f>
        <v>1</v>
      </c>
      <c r="I926" s="56">
        <f t="shared" si="135"/>
        <v>588000</v>
      </c>
      <c r="J926" s="56">
        <f t="shared" si="128"/>
        <v>0</v>
      </c>
      <c r="K926" s="56">
        <f t="shared" si="136"/>
        <v>588000</v>
      </c>
    </row>
    <row r="927" spans="1:11" ht="33.75" x14ac:dyDescent="0.2">
      <c r="A927" s="53" t="s">
        <v>526</v>
      </c>
      <c r="B927" s="54" t="s">
        <v>519</v>
      </c>
      <c r="C927" s="54" t="s">
        <v>439</v>
      </c>
      <c r="D927" s="54" t="s">
        <v>548</v>
      </c>
      <c r="E927" s="54" t="s">
        <v>527</v>
      </c>
      <c r="F927" s="56">
        <v>0</v>
      </c>
      <c r="G927" s="56">
        <f t="shared" si="129"/>
        <v>1</v>
      </c>
      <c r="H927" s="56">
        <v>1</v>
      </c>
      <c r="I927" s="56">
        <v>588000</v>
      </c>
      <c r="J927" s="56">
        <f t="shared" si="128"/>
        <v>0</v>
      </c>
      <c r="K927" s="56">
        <v>588000</v>
      </c>
    </row>
    <row r="928" spans="1:11" x14ac:dyDescent="0.2">
      <c r="A928" s="58" t="s">
        <v>467</v>
      </c>
      <c r="B928" s="59" t="s">
        <v>519</v>
      </c>
      <c r="C928" s="60" t="s">
        <v>468</v>
      </c>
      <c r="D928" s="60"/>
      <c r="E928" s="60"/>
      <c r="F928" s="61">
        <f>F929+F939</f>
        <v>650000</v>
      </c>
      <c r="G928" s="61">
        <f t="shared" si="129"/>
        <v>0</v>
      </c>
      <c r="H928" s="61">
        <f>H929+H939</f>
        <v>650000</v>
      </c>
      <c r="I928" s="61">
        <f>I929+I939</f>
        <v>0</v>
      </c>
      <c r="J928" s="61">
        <f t="shared" si="128"/>
        <v>0</v>
      </c>
      <c r="K928" s="61">
        <f>K929+K939</f>
        <v>0</v>
      </c>
    </row>
    <row r="929" spans="1:11" x14ac:dyDescent="0.2">
      <c r="A929" s="53" t="s">
        <v>474</v>
      </c>
      <c r="B929" s="54" t="s">
        <v>519</v>
      </c>
      <c r="C929" s="55" t="s">
        <v>475</v>
      </c>
      <c r="D929" s="55"/>
      <c r="E929" s="55"/>
      <c r="F929" s="56">
        <f>F930</f>
        <v>650000</v>
      </c>
      <c r="G929" s="56">
        <f t="shared" si="129"/>
        <v>0</v>
      </c>
      <c r="H929" s="56">
        <f t="shared" ref="H929:I932" si="137">H930</f>
        <v>650000</v>
      </c>
      <c r="I929" s="56">
        <f t="shared" si="137"/>
        <v>0</v>
      </c>
      <c r="J929" s="56">
        <f t="shared" si="128"/>
        <v>0</v>
      </c>
      <c r="K929" s="56">
        <f>K930</f>
        <v>0</v>
      </c>
    </row>
    <row r="930" spans="1:11" x14ac:dyDescent="0.2">
      <c r="A930" s="57" t="s">
        <v>190</v>
      </c>
      <c r="B930" s="54" t="s">
        <v>519</v>
      </c>
      <c r="C930" s="55" t="s">
        <v>475</v>
      </c>
      <c r="D930" s="55" t="s">
        <v>191</v>
      </c>
      <c r="E930" s="55"/>
      <c r="F930" s="56">
        <f>F931</f>
        <v>650000</v>
      </c>
      <c r="G930" s="56">
        <f t="shared" si="129"/>
        <v>0</v>
      </c>
      <c r="H930" s="56">
        <f t="shared" si="137"/>
        <v>650000</v>
      </c>
      <c r="I930" s="56">
        <f t="shared" si="137"/>
        <v>0</v>
      </c>
      <c r="J930" s="56">
        <f t="shared" si="128"/>
        <v>0</v>
      </c>
      <c r="K930" s="56">
        <f>K931</f>
        <v>0</v>
      </c>
    </row>
    <row r="931" spans="1:11" ht="56.25" x14ac:dyDescent="0.2">
      <c r="A931" s="53" t="s">
        <v>547</v>
      </c>
      <c r="B931" s="54" t="s">
        <v>519</v>
      </c>
      <c r="C931" s="55" t="s">
        <v>475</v>
      </c>
      <c r="D931" s="55" t="s">
        <v>548</v>
      </c>
      <c r="E931" s="55"/>
      <c r="F931" s="56">
        <f>F932</f>
        <v>650000</v>
      </c>
      <c r="G931" s="56">
        <f t="shared" si="129"/>
        <v>0</v>
      </c>
      <c r="H931" s="56">
        <f t="shared" si="137"/>
        <v>650000</v>
      </c>
      <c r="I931" s="56">
        <f t="shared" si="137"/>
        <v>0</v>
      </c>
      <c r="J931" s="56">
        <f t="shared" si="128"/>
        <v>0</v>
      </c>
      <c r="K931" s="56">
        <f>K932</f>
        <v>0</v>
      </c>
    </row>
    <row r="932" spans="1:11" ht="22.5" x14ac:dyDescent="0.2">
      <c r="A932" s="53" t="s">
        <v>154</v>
      </c>
      <c r="B932" s="54" t="s">
        <v>519</v>
      </c>
      <c r="C932" s="55" t="s">
        <v>475</v>
      </c>
      <c r="D932" s="55" t="s">
        <v>548</v>
      </c>
      <c r="E932" s="55" t="s">
        <v>155</v>
      </c>
      <c r="F932" s="56">
        <f>F933</f>
        <v>650000</v>
      </c>
      <c r="G932" s="56">
        <f t="shared" si="129"/>
        <v>0</v>
      </c>
      <c r="H932" s="56">
        <f t="shared" si="137"/>
        <v>650000</v>
      </c>
      <c r="I932" s="56">
        <f t="shared" si="137"/>
        <v>0</v>
      </c>
      <c r="J932" s="56">
        <f t="shared" si="128"/>
        <v>0</v>
      </c>
      <c r="K932" s="56">
        <f>K933</f>
        <v>0</v>
      </c>
    </row>
    <row r="933" spans="1:11" ht="22.5" x14ac:dyDescent="0.2">
      <c r="A933" s="53" t="s">
        <v>156</v>
      </c>
      <c r="B933" s="54" t="s">
        <v>519</v>
      </c>
      <c r="C933" s="55" t="s">
        <v>475</v>
      </c>
      <c r="D933" s="55" t="s">
        <v>548</v>
      </c>
      <c r="E933" s="55" t="s">
        <v>157</v>
      </c>
      <c r="F933" s="56">
        <f>F934+F935</f>
        <v>650000</v>
      </c>
      <c r="G933" s="56">
        <f t="shared" si="129"/>
        <v>0</v>
      </c>
      <c r="H933" s="56">
        <f>H934+H935</f>
        <v>650000</v>
      </c>
      <c r="I933" s="56">
        <f>I934+I935</f>
        <v>0</v>
      </c>
      <c r="J933" s="56">
        <f t="shared" si="128"/>
        <v>0</v>
      </c>
      <c r="K933" s="56">
        <f>K934+K935</f>
        <v>0</v>
      </c>
    </row>
    <row r="934" spans="1:11" ht="33.75" x14ac:dyDescent="0.2">
      <c r="A934" s="53" t="s">
        <v>526</v>
      </c>
      <c r="B934" s="54" t="s">
        <v>519</v>
      </c>
      <c r="C934" s="54" t="s">
        <v>475</v>
      </c>
      <c r="D934" s="54" t="s">
        <v>548</v>
      </c>
      <c r="E934" s="54" t="s">
        <v>527</v>
      </c>
      <c r="F934" s="56">
        <v>588000</v>
      </c>
      <c r="G934" s="56">
        <f t="shared" si="129"/>
        <v>0</v>
      </c>
      <c r="H934" s="56">
        <v>588000</v>
      </c>
      <c r="I934" s="56">
        <v>0</v>
      </c>
      <c r="J934" s="56">
        <f t="shared" si="128"/>
        <v>0</v>
      </c>
      <c r="K934" s="56">
        <v>0</v>
      </c>
    </row>
    <row r="935" spans="1:11" ht="22.5" x14ac:dyDescent="0.2">
      <c r="A935" s="53" t="s">
        <v>160</v>
      </c>
      <c r="B935" s="54" t="s">
        <v>519</v>
      </c>
      <c r="C935" s="54" t="s">
        <v>475</v>
      </c>
      <c r="D935" s="54" t="s">
        <v>548</v>
      </c>
      <c r="E935" s="54" t="s">
        <v>161</v>
      </c>
      <c r="F935" s="56">
        <v>62000</v>
      </c>
      <c r="G935" s="56">
        <f t="shared" si="129"/>
        <v>0</v>
      </c>
      <c r="H935" s="56">
        <v>62000</v>
      </c>
      <c r="I935" s="56">
        <v>0</v>
      </c>
      <c r="J935" s="56">
        <f t="shared" si="128"/>
        <v>0</v>
      </c>
      <c r="K935" s="56">
        <v>0</v>
      </c>
    </row>
    <row r="936" spans="1:11" x14ac:dyDescent="0.2">
      <c r="A936" s="53" t="s">
        <v>528</v>
      </c>
      <c r="B936" s="54" t="s">
        <v>519</v>
      </c>
      <c r="C936" s="55" t="s">
        <v>475</v>
      </c>
      <c r="D936" s="55" t="s">
        <v>548</v>
      </c>
      <c r="E936" s="55" t="s">
        <v>529</v>
      </c>
      <c r="F936" s="56">
        <f>F937</f>
        <v>0</v>
      </c>
      <c r="G936" s="56">
        <f t="shared" si="129"/>
        <v>0</v>
      </c>
      <c r="H936" s="56">
        <f>H937</f>
        <v>0</v>
      </c>
      <c r="I936" s="56">
        <f>I937</f>
        <v>0</v>
      </c>
      <c r="J936" s="56">
        <f t="shared" si="128"/>
        <v>0</v>
      </c>
      <c r="K936" s="56">
        <f>K937</f>
        <v>0</v>
      </c>
    </row>
    <row r="937" spans="1:11" ht="33.75" x14ac:dyDescent="0.2">
      <c r="A937" s="53" t="s">
        <v>530</v>
      </c>
      <c r="B937" s="54" t="s">
        <v>519</v>
      </c>
      <c r="C937" s="55" t="s">
        <v>475</v>
      </c>
      <c r="D937" s="55" t="s">
        <v>548</v>
      </c>
      <c r="E937" s="55" t="s">
        <v>531</v>
      </c>
      <c r="F937" s="56">
        <f>F938</f>
        <v>0</v>
      </c>
      <c r="G937" s="56">
        <f t="shared" si="129"/>
        <v>0</v>
      </c>
      <c r="H937" s="56">
        <f>H938</f>
        <v>0</v>
      </c>
      <c r="I937" s="56">
        <f>I938</f>
        <v>0</v>
      </c>
      <c r="J937" s="56">
        <f t="shared" si="128"/>
        <v>0</v>
      </c>
      <c r="K937" s="56">
        <f>K938</f>
        <v>0</v>
      </c>
    </row>
    <row r="938" spans="1:11" ht="45" x14ac:dyDescent="0.2">
      <c r="A938" s="53" t="s">
        <v>532</v>
      </c>
      <c r="B938" s="54" t="s">
        <v>519</v>
      </c>
      <c r="C938" s="54" t="s">
        <v>475</v>
      </c>
      <c r="D938" s="54" t="s">
        <v>548</v>
      </c>
      <c r="E938" s="54" t="s">
        <v>533</v>
      </c>
      <c r="F938" s="56"/>
      <c r="G938" s="56">
        <f t="shared" si="129"/>
        <v>0</v>
      </c>
      <c r="H938" s="56"/>
      <c r="I938" s="56"/>
      <c r="J938" s="56">
        <f t="shared" ref="J938:J1001" si="138">K938-I938</f>
        <v>0</v>
      </c>
      <c r="K938" s="56"/>
    </row>
    <row r="939" spans="1:11" x14ac:dyDescent="0.2">
      <c r="A939" s="53" t="s">
        <v>490</v>
      </c>
      <c r="B939" s="54" t="s">
        <v>519</v>
      </c>
      <c r="C939" s="55" t="s">
        <v>491</v>
      </c>
      <c r="D939" s="55"/>
      <c r="E939" s="55"/>
      <c r="F939" s="56">
        <f>F940</f>
        <v>0</v>
      </c>
      <c r="G939" s="56">
        <f t="shared" si="129"/>
        <v>0</v>
      </c>
      <c r="H939" s="56">
        <f>H940</f>
        <v>0</v>
      </c>
      <c r="I939" s="56">
        <f>I940</f>
        <v>0</v>
      </c>
      <c r="J939" s="56">
        <f t="shared" si="138"/>
        <v>0</v>
      </c>
      <c r="K939" s="56">
        <f>K940</f>
        <v>0</v>
      </c>
    </row>
    <row r="940" spans="1:11" x14ac:dyDescent="0.2">
      <c r="A940" s="53" t="s">
        <v>227</v>
      </c>
      <c r="B940" s="54" t="s">
        <v>519</v>
      </c>
      <c r="C940" s="55" t="s">
        <v>491</v>
      </c>
      <c r="D940" s="55" t="s">
        <v>228</v>
      </c>
      <c r="E940" s="55"/>
      <c r="F940" s="56">
        <v>0</v>
      </c>
      <c r="G940" s="56">
        <f t="shared" si="129"/>
        <v>0</v>
      </c>
      <c r="H940" s="56">
        <v>0</v>
      </c>
      <c r="I940" s="56">
        <v>0</v>
      </c>
      <c r="J940" s="56">
        <f t="shared" si="138"/>
        <v>0</v>
      </c>
      <c r="K940" s="56">
        <v>0</v>
      </c>
    </row>
    <row r="941" spans="1:11" ht="22.5" x14ac:dyDescent="0.2">
      <c r="A941" s="57" t="s">
        <v>555</v>
      </c>
      <c r="B941" s="54" t="s">
        <v>519</v>
      </c>
      <c r="C941" s="55" t="s">
        <v>491</v>
      </c>
      <c r="D941" s="55" t="s">
        <v>556</v>
      </c>
      <c r="E941" s="55"/>
      <c r="F941" s="56">
        <f>F942</f>
        <v>0</v>
      </c>
      <c r="G941" s="56">
        <f t="shared" si="129"/>
        <v>0</v>
      </c>
      <c r="H941" s="56">
        <f>H942</f>
        <v>0</v>
      </c>
      <c r="I941" s="56">
        <f>I942</f>
        <v>0</v>
      </c>
      <c r="J941" s="56">
        <f t="shared" si="138"/>
        <v>0</v>
      </c>
      <c r="K941" s="56">
        <f>K942</f>
        <v>0</v>
      </c>
    </row>
    <row r="942" spans="1:11" ht="22.5" x14ac:dyDescent="0.2">
      <c r="A942" s="57" t="s">
        <v>557</v>
      </c>
      <c r="B942" s="54" t="s">
        <v>519</v>
      </c>
      <c r="C942" s="55" t="s">
        <v>491</v>
      </c>
      <c r="D942" s="55" t="s">
        <v>558</v>
      </c>
      <c r="E942" s="55"/>
      <c r="F942" s="56">
        <v>0</v>
      </c>
      <c r="G942" s="56">
        <f t="shared" si="129"/>
        <v>0</v>
      </c>
      <c r="H942" s="56">
        <v>0</v>
      </c>
      <c r="I942" s="56">
        <v>0</v>
      </c>
      <c r="J942" s="56">
        <f t="shared" si="138"/>
        <v>0</v>
      </c>
      <c r="K942" s="56">
        <v>0</v>
      </c>
    </row>
    <row r="943" spans="1:11" x14ac:dyDescent="0.2">
      <c r="A943" s="53" t="s">
        <v>528</v>
      </c>
      <c r="B943" s="54" t="s">
        <v>519</v>
      </c>
      <c r="C943" s="55" t="s">
        <v>491</v>
      </c>
      <c r="D943" s="55" t="s">
        <v>558</v>
      </c>
      <c r="E943" s="55" t="s">
        <v>529</v>
      </c>
      <c r="F943" s="56">
        <f>F944</f>
        <v>0</v>
      </c>
      <c r="G943" s="56">
        <f t="shared" si="129"/>
        <v>0</v>
      </c>
      <c r="H943" s="56">
        <f>H944</f>
        <v>0</v>
      </c>
      <c r="I943" s="56">
        <f>I944</f>
        <v>0</v>
      </c>
      <c r="J943" s="56">
        <f t="shared" si="138"/>
        <v>0</v>
      </c>
      <c r="K943" s="56">
        <f>K944</f>
        <v>0</v>
      </c>
    </row>
    <row r="944" spans="1:11" ht="33.75" x14ac:dyDescent="0.2">
      <c r="A944" s="53" t="s">
        <v>530</v>
      </c>
      <c r="B944" s="54" t="s">
        <v>519</v>
      </c>
      <c r="C944" s="55" t="s">
        <v>491</v>
      </c>
      <c r="D944" s="55" t="s">
        <v>558</v>
      </c>
      <c r="E944" s="55" t="s">
        <v>531</v>
      </c>
      <c r="F944" s="56">
        <f>F945</f>
        <v>0</v>
      </c>
      <c r="G944" s="56">
        <f t="shared" si="129"/>
        <v>0</v>
      </c>
      <c r="H944" s="56">
        <f>H945</f>
        <v>0</v>
      </c>
      <c r="I944" s="56">
        <f>I945</f>
        <v>0</v>
      </c>
      <c r="J944" s="56">
        <f t="shared" si="138"/>
        <v>0</v>
      </c>
      <c r="K944" s="56">
        <f>K945</f>
        <v>0</v>
      </c>
    </row>
    <row r="945" spans="1:11" ht="45" x14ac:dyDescent="0.2">
      <c r="A945" s="53" t="s">
        <v>532</v>
      </c>
      <c r="B945" s="54" t="s">
        <v>519</v>
      </c>
      <c r="C945" s="54" t="s">
        <v>491</v>
      </c>
      <c r="D945" s="54" t="s">
        <v>558</v>
      </c>
      <c r="E945" s="54" t="s">
        <v>533</v>
      </c>
      <c r="F945" s="56">
        <v>0</v>
      </c>
      <c r="G945" s="56">
        <f t="shared" si="129"/>
        <v>0</v>
      </c>
      <c r="H945" s="56">
        <v>0</v>
      </c>
      <c r="I945" s="56">
        <v>0</v>
      </c>
      <c r="J945" s="56">
        <f t="shared" si="138"/>
        <v>0</v>
      </c>
      <c r="K945" s="56">
        <v>0</v>
      </c>
    </row>
    <row r="946" spans="1:11" x14ac:dyDescent="0.2">
      <c r="A946" s="58" t="s">
        <v>505</v>
      </c>
      <c r="B946" s="59" t="s">
        <v>519</v>
      </c>
      <c r="C946" s="60" t="s">
        <v>506</v>
      </c>
      <c r="D946" s="60"/>
      <c r="E946" s="60"/>
      <c r="F946" s="61">
        <f>F947+F953</f>
        <v>0</v>
      </c>
      <c r="G946" s="61">
        <f t="shared" si="129"/>
        <v>0</v>
      </c>
      <c r="H946" s="61">
        <f>H947+H953</f>
        <v>0</v>
      </c>
      <c r="I946" s="61">
        <f>I947+I953</f>
        <v>53220000</v>
      </c>
      <c r="J946" s="61">
        <f t="shared" si="138"/>
        <v>0</v>
      </c>
      <c r="K946" s="61">
        <f>K947+K953</f>
        <v>53220000</v>
      </c>
    </row>
    <row r="947" spans="1:11" x14ac:dyDescent="0.2">
      <c r="A947" s="53" t="s">
        <v>507</v>
      </c>
      <c r="B947" s="54" t="s">
        <v>519</v>
      </c>
      <c r="C947" s="55" t="s">
        <v>508</v>
      </c>
      <c r="D947" s="55"/>
      <c r="E947" s="55"/>
      <c r="F947" s="56">
        <f>F948</f>
        <v>0</v>
      </c>
      <c r="G947" s="56">
        <f t="shared" si="129"/>
        <v>0</v>
      </c>
      <c r="H947" s="56">
        <f t="shared" ref="H947:I951" si="139">H948</f>
        <v>0</v>
      </c>
      <c r="I947" s="56">
        <f t="shared" si="139"/>
        <v>588000</v>
      </c>
      <c r="J947" s="56">
        <f t="shared" si="138"/>
        <v>0</v>
      </c>
      <c r="K947" s="56">
        <f>K948</f>
        <v>588000</v>
      </c>
    </row>
    <row r="948" spans="1:11" x14ac:dyDescent="0.2">
      <c r="A948" s="57" t="s">
        <v>190</v>
      </c>
      <c r="B948" s="54" t="s">
        <v>519</v>
      </c>
      <c r="C948" s="55" t="s">
        <v>508</v>
      </c>
      <c r="D948" s="55" t="s">
        <v>191</v>
      </c>
      <c r="E948" s="55"/>
      <c r="F948" s="56">
        <f>F949</f>
        <v>0</v>
      </c>
      <c r="G948" s="56">
        <f t="shared" si="129"/>
        <v>0</v>
      </c>
      <c r="H948" s="56">
        <f t="shared" si="139"/>
        <v>0</v>
      </c>
      <c r="I948" s="56">
        <f t="shared" si="139"/>
        <v>588000</v>
      </c>
      <c r="J948" s="56">
        <f t="shared" si="138"/>
        <v>0</v>
      </c>
      <c r="K948" s="56">
        <f>K949</f>
        <v>588000</v>
      </c>
    </row>
    <row r="949" spans="1:11" ht="56.25" x14ac:dyDescent="0.2">
      <c r="A949" s="53" t="s">
        <v>547</v>
      </c>
      <c r="B949" s="54" t="s">
        <v>519</v>
      </c>
      <c r="C949" s="55" t="s">
        <v>508</v>
      </c>
      <c r="D949" s="55" t="s">
        <v>548</v>
      </c>
      <c r="E949" s="55"/>
      <c r="F949" s="56">
        <f>F950</f>
        <v>0</v>
      </c>
      <c r="G949" s="56">
        <f t="shared" si="129"/>
        <v>0</v>
      </c>
      <c r="H949" s="56">
        <f t="shared" si="139"/>
        <v>0</v>
      </c>
      <c r="I949" s="56">
        <f t="shared" si="139"/>
        <v>588000</v>
      </c>
      <c r="J949" s="56">
        <f t="shared" si="138"/>
        <v>0</v>
      </c>
      <c r="K949" s="56">
        <f>K950</f>
        <v>588000</v>
      </c>
    </row>
    <row r="950" spans="1:11" ht="22.5" x14ac:dyDescent="0.2">
      <c r="A950" s="53" t="s">
        <v>154</v>
      </c>
      <c r="B950" s="54" t="s">
        <v>519</v>
      </c>
      <c r="C950" s="55" t="s">
        <v>508</v>
      </c>
      <c r="D950" s="55" t="s">
        <v>548</v>
      </c>
      <c r="E950" s="55" t="s">
        <v>155</v>
      </c>
      <c r="F950" s="56">
        <f>F951</f>
        <v>0</v>
      </c>
      <c r="G950" s="56">
        <f t="shared" si="129"/>
        <v>0</v>
      </c>
      <c r="H950" s="56">
        <f t="shared" si="139"/>
        <v>0</v>
      </c>
      <c r="I950" s="56">
        <f t="shared" si="139"/>
        <v>588000</v>
      </c>
      <c r="J950" s="56">
        <f t="shared" si="138"/>
        <v>0</v>
      </c>
      <c r="K950" s="56">
        <f>K951</f>
        <v>588000</v>
      </c>
    </row>
    <row r="951" spans="1:11" ht="22.5" x14ac:dyDescent="0.2">
      <c r="A951" s="53" t="s">
        <v>156</v>
      </c>
      <c r="B951" s="54" t="s">
        <v>519</v>
      </c>
      <c r="C951" s="55" t="s">
        <v>508</v>
      </c>
      <c r="D951" s="55" t="s">
        <v>548</v>
      </c>
      <c r="E951" s="55" t="s">
        <v>157</v>
      </c>
      <c r="F951" s="56">
        <f>F952</f>
        <v>0</v>
      </c>
      <c r="G951" s="56">
        <f t="shared" si="129"/>
        <v>0</v>
      </c>
      <c r="H951" s="56">
        <f t="shared" si="139"/>
        <v>0</v>
      </c>
      <c r="I951" s="56">
        <f t="shared" si="139"/>
        <v>588000</v>
      </c>
      <c r="J951" s="56">
        <f t="shared" si="138"/>
        <v>0</v>
      </c>
      <c r="K951" s="56">
        <f>K952</f>
        <v>588000</v>
      </c>
    </row>
    <row r="952" spans="1:11" ht="33.75" x14ac:dyDescent="0.2">
      <c r="A952" s="53" t="s">
        <v>526</v>
      </c>
      <c r="B952" s="54" t="s">
        <v>519</v>
      </c>
      <c r="C952" s="54" t="s">
        <v>508</v>
      </c>
      <c r="D952" s="54" t="s">
        <v>548</v>
      </c>
      <c r="E952" s="54" t="s">
        <v>527</v>
      </c>
      <c r="F952" s="56">
        <v>0</v>
      </c>
      <c r="G952" s="56">
        <f t="shared" ref="G952:G1015" si="140">H952-F952</f>
        <v>0</v>
      </c>
      <c r="H952" s="56">
        <v>0</v>
      </c>
      <c r="I952" s="56">
        <v>588000</v>
      </c>
      <c r="J952" s="56">
        <f t="shared" si="138"/>
        <v>0</v>
      </c>
      <c r="K952" s="56">
        <v>588000</v>
      </c>
    </row>
    <row r="953" spans="1:11" x14ac:dyDescent="0.2">
      <c r="A953" s="53" t="s">
        <v>512</v>
      </c>
      <c r="B953" s="54" t="s">
        <v>519</v>
      </c>
      <c r="C953" s="55" t="s">
        <v>513</v>
      </c>
      <c r="D953" s="55"/>
      <c r="E953" s="55"/>
      <c r="F953" s="56">
        <v>0</v>
      </c>
      <c r="G953" s="56">
        <f t="shared" si="140"/>
        <v>0</v>
      </c>
      <c r="H953" s="56">
        <v>0</v>
      </c>
      <c r="I953" s="56">
        <f>I954+I959</f>
        <v>52632000</v>
      </c>
      <c r="J953" s="56">
        <f t="shared" si="138"/>
        <v>0</v>
      </c>
      <c r="K953" s="56">
        <f>K954+K959</f>
        <v>52632000</v>
      </c>
    </row>
    <row r="954" spans="1:11" x14ac:dyDescent="0.2">
      <c r="A954" s="53" t="s">
        <v>227</v>
      </c>
      <c r="B954" s="54" t="s">
        <v>519</v>
      </c>
      <c r="C954" s="55" t="s">
        <v>513</v>
      </c>
      <c r="D954" s="55" t="s">
        <v>228</v>
      </c>
      <c r="E954" s="55"/>
      <c r="F954" s="56">
        <v>0</v>
      </c>
      <c r="G954" s="56">
        <f t="shared" si="140"/>
        <v>0</v>
      </c>
      <c r="H954" s="56">
        <v>0</v>
      </c>
      <c r="I954" s="56">
        <f>I955</f>
        <v>50000000</v>
      </c>
      <c r="J954" s="56">
        <f t="shared" si="138"/>
        <v>0</v>
      </c>
      <c r="K954" s="56">
        <f>K955</f>
        <v>50000000</v>
      </c>
    </row>
    <row r="955" spans="1:11" ht="33.75" x14ac:dyDescent="0.2">
      <c r="A955" s="57" t="s">
        <v>549</v>
      </c>
      <c r="B955" s="54" t="s">
        <v>519</v>
      </c>
      <c r="C955" s="55" t="s">
        <v>513</v>
      </c>
      <c r="D955" s="55" t="s">
        <v>550</v>
      </c>
      <c r="E955" s="55"/>
      <c r="F955" s="56">
        <v>0</v>
      </c>
      <c r="G955" s="56">
        <f t="shared" si="140"/>
        <v>0</v>
      </c>
      <c r="H955" s="56">
        <v>0</v>
      </c>
      <c r="I955" s="56">
        <f>I956</f>
        <v>50000000</v>
      </c>
      <c r="J955" s="56">
        <f t="shared" si="138"/>
        <v>0</v>
      </c>
      <c r="K955" s="56">
        <f>K956</f>
        <v>50000000</v>
      </c>
    </row>
    <row r="956" spans="1:11" x14ac:dyDescent="0.2">
      <c r="A956" s="53" t="s">
        <v>528</v>
      </c>
      <c r="B956" s="54" t="s">
        <v>519</v>
      </c>
      <c r="C956" s="55" t="s">
        <v>513</v>
      </c>
      <c r="D956" s="55" t="s">
        <v>550</v>
      </c>
      <c r="E956" s="55" t="s">
        <v>529</v>
      </c>
      <c r="F956" s="56">
        <f>F957+F958</f>
        <v>0</v>
      </c>
      <c r="G956" s="56">
        <f t="shared" si="140"/>
        <v>0</v>
      </c>
      <c r="H956" s="56">
        <f>H957+H958</f>
        <v>0</v>
      </c>
      <c r="I956" s="56">
        <f>I957</f>
        <v>50000000</v>
      </c>
      <c r="J956" s="56">
        <f t="shared" si="138"/>
        <v>0</v>
      </c>
      <c r="K956" s="56">
        <f>K957</f>
        <v>50000000</v>
      </c>
    </row>
    <row r="957" spans="1:11" ht="33.75" x14ac:dyDescent="0.2">
      <c r="A957" s="53" t="s">
        <v>530</v>
      </c>
      <c r="B957" s="54" t="s">
        <v>519</v>
      </c>
      <c r="C957" s="55" t="s">
        <v>513</v>
      </c>
      <c r="D957" s="55" t="s">
        <v>550</v>
      </c>
      <c r="E957" s="55" t="s">
        <v>531</v>
      </c>
      <c r="F957" s="56">
        <f>F958</f>
        <v>0</v>
      </c>
      <c r="G957" s="56">
        <f t="shared" si="140"/>
        <v>0</v>
      </c>
      <c r="H957" s="56">
        <f>H958</f>
        <v>0</v>
      </c>
      <c r="I957" s="56">
        <f>I958</f>
        <v>50000000</v>
      </c>
      <c r="J957" s="56">
        <f t="shared" si="138"/>
        <v>0</v>
      </c>
      <c r="K957" s="56">
        <f>K958</f>
        <v>50000000</v>
      </c>
    </row>
    <row r="958" spans="1:11" ht="45" x14ac:dyDescent="0.2">
      <c r="A958" s="53" t="s">
        <v>532</v>
      </c>
      <c r="B958" s="54" t="s">
        <v>519</v>
      </c>
      <c r="C958" s="54" t="s">
        <v>513</v>
      </c>
      <c r="D958" s="54" t="s">
        <v>550</v>
      </c>
      <c r="E958" s="54" t="s">
        <v>533</v>
      </c>
      <c r="F958" s="56">
        <v>0</v>
      </c>
      <c r="G958" s="56">
        <f t="shared" si="140"/>
        <v>0</v>
      </c>
      <c r="H958" s="56">
        <v>0</v>
      </c>
      <c r="I958" s="56">
        <v>50000000</v>
      </c>
      <c r="J958" s="56">
        <f t="shared" si="138"/>
        <v>0</v>
      </c>
      <c r="K958" s="56">
        <v>50000000</v>
      </c>
    </row>
    <row r="959" spans="1:11" x14ac:dyDescent="0.2">
      <c r="A959" s="57" t="s">
        <v>190</v>
      </c>
      <c r="B959" s="54" t="s">
        <v>519</v>
      </c>
      <c r="C959" s="55" t="s">
        <v>513</v>
      </c>
      <c r="D959" s="55" t="s">
        <v>191</v>
      </c>
      <c r="E959" s="55"/>
      <c r="F959" s="56">
        <v>0</v>
      </c>
      <c r="G959" s="56">
        <f t="shared" si="140"/>
        <v>0</v>
      </c>
      <c r="H959" s="56">
        <v>0</v>
      </c>
      <c r="I959" s="56">
        <f>I960</f>
        <v>2632000</v>
      </c>
      <c r="J959" s="56">
        <f t="shared" si="138"/>
        <v>0</v>
      </c>
      <c r="K959" s="56">
        <f>K960</f>
        <v>2632000</v>
      </c>
    </row>
    <row r="960" spans="1:11" ht="45" x14ac:dyDescent="0.2">
      <c r="A960" s="53" t="s">
        <v>641</v>
      </c>
      <c r="B960" s="54" t="s">
        <v>519</v>
      </c>
      <c r="C960" s="55" t="s">
        <v>513</v>
      </c>
      <c r="D960" s="55" t="s">
        <v>386</v>
      </c>
      <c r="E960" s="55"/>
      <c r="F960" s="56">
        <v>0</v>
      </c>
      <c r="G960" s="56">
        <f t="shared" si="140"/>
        <v>0</v>
      </c>
      <c r="H960" s="56">
        <v>0</v>
      </c>
      <c r="I960" s="56">
        <f>I961</f>
        <v>2632000</v>
      </c>
      <c r="J960" s="56">
        <f t="shared" si="138"/>
        <v>0</v>
      </c>
      <c r="K960" s="56">
        <f>K961</f>
        <v>2632000</v>
      </c>
    </row>
    <row r="961" spans="1:11" x14ac:dyDescent="0.2">
      <c r="A961" s="53" t="s">
        <v>528</v>
      </c>
      <c r="B961" s="54" t="s">
        <v>519</v>
      </c>
      <c r="C961" s="55" t="s">
        <v>513</v>
      </c>
      <c r="D961" s="55" t="s">
        <v>386</v>
      </c>
      <c r="E961" s="55" t="s">
        <v>529</v>
      </c>
      <c r="F961" s="56">
        <f>F962+F963</f>
        <v>0</v>
      </c>
      <c r="G961" s="56">
        <f t="shared" si="140"/>
        <v>2</v>
      </c>
      <c r="H961" s="56">
        <f>H962+H963</f>
        <v>2</v>
      </c>
      <c r="I961" s="56">
        <f>I962</f>
        <v>2632000</v>
      </c>
      <c r="J961" s="56">
        <f t="shared" si="138"/>
        <v>0</v>
      </c>
      <c r="K961" s="56">
        <f>K962</f>
        <v>2632000</v>
      </c>
    </row>
    <row r="962" spans="1:11" ht="33.75" x14ac:dyDescent="0.2">
      <c r="A962" s="53" t="s">
        <v>530</v>
      </c>
      <c r="B962" s="54" t="s">
        <v>519</v>
      </c>
      <c r="C962" s="55" t="s">
        <v>513</v>
      </c>
      <c r="D962" s="55" t="s">
        <v>386</v>
      </c>
      <c r="E962" s="55" t="s">
        <v>531</v>
      </c>
      <c r="F962" s="56">
        <f>F963</f>
        <v>0</v>
      </c>
      <c r="G962" s="56">
        <f t="shared" si="140"/>
        <v>1</v>
      </c>
      <c r="H962" s="56">
        <f>H963</f>
        <v>1</v>
      </c>
      <c r="I962" s="56">
        <f>I963</f>
        <v>2632000</v>
      </c>
      <c r="J962" s="56">
        <f t="shared" si="138"/>
        <v>0</v>
      </c>
      <c r="K962" s="56">
        <f>K963</f>
        <v>2632000</v>
      </c>
    </row>
    <row r="963" spans="1:11" ht="45" x14ac:dyDescent="0.2">
      <c r="A963" s="53" t="s">
        <v>532</v>
      </c>
      <c r="B963" s="54" t="s">
        <v>519</v>
      </c>
      <c r="C963" s="54" t="s">
        <v>513</v>
      </c>
      <c r="D963" s="54" t="s">
        <v>386</v>
      </c>
      <c r="E963" s="54" t="s">
        <v>533</v>
      </c>
      <c r="F963" s="56">
        <v>0</v>
      </c>
      <c r="G963" s="56">
        <f t="shared" si="140"/>
        <v>1</v>
      </c>
      <c r="H963" s="56">
        <v>1</v>
      </c>
      <c r="I963" s="56">
        <v>2632000</v>
      </c>
      <c r="J963" s="56">
        <f t="shared" si="138"/>
        <v>0</v>
      </c>
      <c r="K963" s="56">
        <v>2632000</v>
      </c>
    </row>
    <row r="964" spans="1:11" ht="22.5" x14ac:dyDescent="0.2">
      <c r="A964" s="46" t="s">
        <v>561</v>
      </c>
      <c r="B964" s="47" t="s">
        <v>562</v>
      </c>
      <c r="C964" s="47"/>
      <c r="D964" s="47" t="s">
        <v>133</v>
      </c>
      <c r="E964" s="47" t="s">
        <v>133</v>
      </c>
      <c r="F964" s="48">
        <f>F965+F988+F1015+F1027+F1142</f>
        <v>615628536</v>
      </c>
      <c r="G964" s="48">
        <f t="shared" si="140"/>
        <v>0</v>
      </c>
      <c r="H964" s="48">
        <f>H965+H988+H1015+H1027+H1142</f>
        <v>615628536</v>
      </c>
      <c r="I964" s="48">
        <f>I965+I988+I1015+I1027+I1142</f>
        <v>629529736</v>
      </c>
      <c r="J964" s="48">
        <f t="shared" si="138"/>
        <v>0</v>
      </c>
      <c r="K964" s="48">
        <f>K965+K988+K1015+K1027+K1142</f>
        <v>629529736</v>
      </c>
    </row>
    <row r="965" spans="1:11" x14ac:dyDescent="0.2">
      <c r="A965" s="58" t="s">
        <v>134</v>
      </c>
      <c r="B965" s="59" t="s">
        <v>562</v>
      </c>
      <c r="C965" s="60" t="s">
        <v>135</v>
      </c>
      <c r="D965" s="60"/>
      <c r="E965" s="60"/>
      <c r="F965" s="61">
        <f>F966</f>
        <v>48438000</v>
      </c>
      <c r="G965" s="61">
        <f t="shared" si="140"/>
        <v>0</v>
      </c>
      <c r="H965" s="61">
        <f>H966</f>
        <v>48438000</v>
      </c>
      <c r="I965" s="61">
        <f>I966</f>
        <v>49189000</v>
      </c>
      <c r="J965" s="61">
        <f t="shared" si="138"/>
        <v>0</v>
      </c>
      <c r="K965" s="61">
        <f>K966</f>
        <v>49189000</v>
      </c>
    </row>
    <row r="966" spans="1:11" x14ac:dyDescent="0.2">
      <c r="A966" s="53" t="s">
        <v>182</v>
      </c>
      <c r="B966" s="54" t="s">
        <v>562</v>
      </c>
      <c r="C966" s="55" t="s">
        <v>183</v>
      </c>
      <c r="D966" s="55"/>
      <c r="E966" s="55"/>
      <c r="F966" s="56">
        <f>F967+F979</f>
        <v>48438000</v>
      </c>
      <c r="G966" s="56">
        <f t="shared" si="140"/>
        <v>0</v>
      </c>
      <c r="H966" s="56">
        <f>H967+H979</f>
        <v>48438000</v>
      </c>
      <c r="I966" s="56">
        <f>I967+I979</f>
        <v>49189000</v>
      </c>
      <c r="J966" s="56">
        <f t="shared" si="138"/>
        <v>0</v>
      </c>
      <c r="K966" s="56">
        <f>K967+K979</f>
        <v>49189000</v>
      </c>
    </row>
    <row r="967" spans="1:11" ht="22.5" x14ac:dyDescent="0.2">
      <c r="A967" s="53" t="s">
        <v>563</v>
      </c>
      <c r="B967" s="54" t="s">
        <v>562</v>
      </c>
      <c r="C967" s="55" t="s">
        <v>183</v>
      </c>
      <c r="D967" s="55" t="s">
        <v>564</v>
      </c>
      <c r="E967" s="55"/>
      <c r="F967" s="56">
        <f>F968</f>
        <v>48243700</v>
      </c>
      <c r="G967" s="56">
        <f t="shared" si="140"/>
        <v>0</v>
      </c>
      <c r="H967" s="56">
        <f>H968</f>
        <v>48243700</v>
      </c>
      <c r="I967" s="56">
        <f>I968</f>
        <v>49189000</v>
      </c>
      <c r="J967" s="56">
        <f t="shared" si="138"/>
        <v>0</v>
      </c>
      <c r="K967" s="56">
        <f>K968</f>
        <v>49189000</v>
      </c>
    </row>
    <row r="968" spans="1:11" ht="22.5" x14ac:dyDescent="0.2">
      <c r="A968" s="53" t="s">
        <v>207</v>
      </c>
      <c r="B968" s="54" t="s">
        <v>562</v>
      </c>
      <c r="C968" s="55" t="s">
        <v>183</v>
      </c>
      <c r="D968" s="55" t="s">
        <v>565</v>
      </c>
      <c r="E968" s="55"/>
      <c r="F968" s="56">
        <f>F969+F973+F976</f>
        <v>48243700</v>
      </c>
      <c r="G968" s="56">
        <f t="shared" si="140"/>
        <v>0</v>
      </c>
      <c r="H968" s="56">
        <f>H969+H973+H976</f>
        <v>48243700</v>
      </c>
      <c r="I968" s="56">
        <f>I969+I973+I976</f>
        <v>49189000</v>
      </c>
      <c r="J968" s="56">
        <f t="shared" si="138"/>
        <v>0</v>
      </c>
      <c r="K968" s="56">
        <f>K969+K973+K976</f>
        <v>49189000</v>
      </c>
    </row>
    <row r="969" spans="1:11" ht="56.25" x14ac:dyDescent="0.2">
      <c r="A969" s="53" t="s">
        <v>142</v>
      </c>
      <c r="B969" s="54" t="s">
        <v>562</v>
      </c>
      <c r="C969" s="55" t="s">
        <v>183</v>
      </c>
      <c r="D969" s="55" t="s">
        <v>565</v>
      </c>
      <c r="E969" s="55" t="s">
        <v>143</v>
      </c>
      <c r="F969" s="56">
        <f>F970</f>
        <v>35144700</v>
      </c>
      <c r="G969" s="56">
        <f t="shared" si="140"/>
        <v>0</v>
      </c>
      <c r="H969" s="56">
        <f>H970</f>
        <v>35144700</v>
      </c>
      <c r="I969" s="56">
        <f>I970</f>
        <v>35239300</v>
      </c>
      <c r="J969" s="56">
        <f t="shared" si="138"/>
        <v>0</v>
      </c>
      <c r="K969" s="56">
        <f>K970</f>
        <v>35239300</v>
      </c>
    </row>
    <row r="970" spans="1:11" x14ac:dyDescent="0.2">
      <c r="A970" s="53" t="s">
        <v>209</v>
      </c>
      <c r="B970" s="54" t="s">
        <v>562</v>
      </c>
      <c r="C970" s="55" t="s">
        <v>183</v>
      </c>
      <c r="D970" s="55" t="s">
        <v>565</v>
      </c>
      <c r="E970" s="55" t="s">
        <v>210</v>
      </c>
      <c r="F970" s="56">
        <f>F972+F971</f>
        <v>35144700</v>
      </c>
      <c r="G970" s="56">
        <f t="shared" si="140"/>
        <v>0</v>
      </c>
      <c r="H970" s="56">
        <f>H972+H971</f>
        <v>35144700</v>
      </c>
      <c r="I970" s="56">
        <f>I972+I971</f>
        <v>35239300</v>
      </c>
      <c r="J970" s="56">
        <f t="shared" si="138"/>
        <v>0</v>
      </c>
      <c r="K970" s="56">
        <f>K972+K971</f>
        <v>35239300</v>
      </c>
    </row>
    <row r="971" spans="1:11" x14ac:dyDescent="0.2">
      <c r="A971" s="53" t="s">
        <v>146</v>
      </c>
      <c r="B971" s="54" t="s">
        <v>562</v>
      </c>
      <c r="C971" s="54" t="s">
        <v>183</v>
      </c>
      <c r="D971" s="54" t="s">
        <v>565</v>
      </c>
      <c r="E971" s="54" t="s">
        <v>211</v>
      </c>
      <c r="F971" s="56">
        <v>33220300</v>
      </c>
      <c r="G971" s="56">
        <f t="shared" si="140"/>
        <v>0</v>
      </c>
      <c r="H971" s="56">
        <v>33220300</v>
      </c>
      <c r="I971" s="56">
        <v>33220300</v>
      </c>
      <c r="J971" s="56">
        <f t="shared" si="138"/>
        <v>0</v>
      </c>
      <c r="K971" s="56">
        <v>33220300</v>
      </c>
    </row>
    <row r="972" spans="1:11" ht="22.5" x14ac:dyDescent="0.2">
      <c r="A972" s="53" t="s">
        <v>152</v>
      </c>
      <c r="B972" s="54" t="s">
        <v>562</v>
      </c>
      <c r="C972" s="54" t="s">
        <v>183</v>
      </c>
      <c r="D972" s="54" t="s">
        <v>565</v>
      </c>
      <c r="E972" s="54" t="s">
        <v>212</v>
      </c>
      <c r="F972" s="56">
        <v>1924400</v>
      </c>
      <c r="G972" s="56">
        <f t="shared" si="140"/>
        <v>0</v>
      </c>
      <c r="H972" s="56">
        <v>1924400</v>
      </c>
      <c r="I972" s="56">
        <v>2019000</v>
      </c>
      <c r="J972" s="56">
        <f t="shared" si="138"/>
        <v>0</v>
      </c>
      <c r="K972" s="56">
        <v>2019000</v>
      </c>
    </row>
    <row r="973" spans="1:11" ht="22.5" x14ac:dyDescent="0.2">
      <c r="A973" s="53" t="s">
        <v>154</v>
      </c>
      <c r="B973" s="54" t="s">
        <v>562</v>
      </c>
      <c r="C973" s="55" t="s">
        <v>183</v>
      </c>
      <c r="D973" s="55" t="s">
        <v>565</v>
      </c>
      <c r="E973" s="55" t="s">
        <v>155</v>
      </c>
      <c r="F973" s="56">
        <f>F974</f>
        <v>12964300</v>
      </c>
      <c r="G973" s="56">
        <f t="shared" si="140"/>
        <v>0</v>
      </c>
      <c r="H973" s="56">
        <f>H974</f>
        <v>12964300</v>
      </c>
      <c r="I973" s="56">
        <f>I974</f>
        <v>13815000</v>
      </c>
      <c r="J973" s="56">
        <f t="shared" si="138"/>
        <v>0</v>
      </c>
      <c r="K973" s="56">
        <f>K974</f>
        <v>13815000</v>
      </c>
    </row>
    <row r="974" spans="1:11" ht="22.5" x14ac:dyDescent="0.2">
      <c r="A974" s="53" t="s">
        <v>156</v>
      </c>
      <c r="B974" s="54" t="s">
        <v>562</v>
      </c>
      <c r="C974" s="55" t="s">
        <v>183</v>
      </c>
      <c r="D974" s="55" t="s">
        <v>565</v>
      </c>
      <c r="E974" s="55" t="s">
        <v>157</v>
      </c>
      <c r="F974" s="56">
        <f>F975</f>
        <v>12964300</v>
      </c>
      <c r="G974" s="56">
        <f t="shared" si="140"/>
        <v>0</v>
      </c>
      <c r="H974" s="56">
        <f>H975</f>
        <v>12964300</v>
      </c>
      <c r="I974" s="56">
        <f>I975</f>
        <v>13815000</v>
      </c>
      <c r="J974" s="56">
        <f t="shared" si="138"/>
        <v>0</v>
      </c>
      <c r="K974" s="56">
        <f>K975</f>
        <v>13815000</v>
      </c>
    </row>
    <row r="975" spans="1:11" ht="22.5" x14ac:dyDescent="0.2">
      <c r="A975" s="53" t="s">
        <v>160</v>
      </c>
      <c r="B975" s="54" t="s">
        <v>562</v>
      </c>
      <c r="C975" s="54" t="s">
        <v>183</v>
      </c>
      <c r="D975" s="54" t="s">
        <v>565</v>
      </c>
      <c r="E975" s="54" t="s">
        <v>161</v>
      </c>
      <c r="F975" s="56">
        <v>12964300</v>
      </c>
      <c r="G975" s="56">
        <f t="shared" si="140"/>
        <v>0</v>
      </c>
      <c r="H975" s="56">
        <v>12964300</v>
      </c>
      <c r="I975" s="56">
        <v>13815000</v>
      </c>
      <c r="J975" s="56">
        <f t="shared" si="138"/>
        <v>0</v>
      </c>
      <c r="K975" s="56">
        <v>13815000</v>
      </c>
    </row>
    <row r="976" spans="1:11" x14ac:dyDescent="0.2">
      <c r="A976" s="53" t="s">
        <v>170</v>
      </c>
      <c r="B976" s="54" t="s">
        <v>562</v>
      </c>
      <c r="C976" s="55" t="s">
        <v>183</v>
      </c>
      <c r="D976" s="55" t="s">
        <v>565</v>
      </c>
      <c r="E976" s="55" t="s">
        <v>171</v>
      </c>
      <c r="F976" s="56">
        <f>F977</f>
        <v>134700</v>
      </c>
      <c r="G976" s="56">
        <f t="shared" si="140"/>
        <v>0</v>
      </c>
      <c r="H976" s="56">
        <f>H977</f>
        <v>134700</v>
      </c>
      <c r="I976" s="56">
        <f>I977</f>
        <v>134700</v>
      </c>
      <c r="J976" s="56">
        <f t="shared" si="138"/>
        <v>0</v>
      </c>
      <c r="K976" s="56">
        <f>K977</f>
        <v>134700</v>
      </c>
    </row>
    <row r="977" spans="1:11" x14ac:dyDescent="0.2">
      <c r="A977" s="53" t="s">
        <v>172</v>
      </c>
      <c r="B977" s="54" t="s">
        <v>562</v>
      </c>
      <c r="C977" s="55" t="s">
        <v>183</v>
      </c>
      <c r="D977" s="55" t="s">
        <v>565</v>
      </c>
      <c r="E977" s="55" t="s">
        <v>173</v>
      </c>
      <c r="F977" s="56">
        <f>F978</f>
        <v>134700</v>
      </c>
      <c r="G977" s="56">
        <f t="shared" si="140"/>
        <v>0</v>
      </c>
      <c r="H977" s="56">
        <f>H978</f>
        <v>134700</v>
      </c>
      <c r="I977" s="56">
        <f>I978</f>
        <v>134700</v>
      </c>
      <c r="J977" s="56">
        <f t="shared" si="138"/>
        <v>0</v>
      </c>
      <c r="K977" s="56">
        <f>K978</f>
        <v>134700</v>
      </c>
    </row>
    <row r="978" spans="1:11" ht="22.5" x14ac:dyDescent="0.2">
      <c r="A978" s="53" t="s">
        <v>174</v>
      </c>
      <c r="B978" s="54" t="s">
        <v>562</v>
      </c>
      <c r="C978" s="54" t="s">
        <v>183</v>
      </c>
      <c r="D978" s="54" t="s">
        <v>565</v>
      </c>
      <c r="E978" s="54" t="s">
        <v>175</v>
      </c>
      <c r="F978" s="56">
        <v>134700</v>
      </c>
      <c r="G978" s="56">
        <f t="shared" si="140"/>
        <v>0</v>
      </c>
      <c r="H978" s="56">
        <v>134700</v>
      </c>
      <c r="I978" s="56">
        <v>134700</v>
      </c>
      <c r="J978" s="56">
        <f t="shared" si="138"/>
        <v>0</v>
      </c>
      <c r="K978" s="56">
        <v>134700</v>
      </c>
    </row>
    <row r="979" spans="1:11" x14ac:dyDescent="0.2">
      <c r="A979" s="53" t="s">
        <v>190</v>
      </c>
      <c r="B979" s="54" t="s">
        <v>562</v>
      </c>
      <c r="C979" s="55" t="s">
        <v>183</v>
      </c>
      <c r="D979" s="55" t="s">
        <v>191</v>
      </c>
      <c r="E979" s="55"/>
      <c r="F979" s="56">
        <f>F980+F984</f>
        <v>194300</v>
      </c>
      <c r="G979" s="56">
        <f t="shared" si="140"/>
        <v>0</v>
      </c>
      <c r="H979" s="56">
        <f>H980+H984</f>
        <v>194300</v>
      </c>
      <c r="I979" s="56">
        <f>I980+I984</f>
        <v>0</v>
      </c>
      <c r="J979" s="56">
        <f t="shared" si="138"/>
        <v>0</v>
      </c>
      <c r="K979" s="56">
        <f>K980+K984</f>
        <v>0</v>
      </c>
    </row>
    <row r="980" spans="1:11" ht="33.75" x14ac:dyDescent="0.2">
      <c r="A980" s="53" t="s">
        <v>194</v>
      </c>
      <c r="B980" s="54" t="s">
        <v>562</v>
      </c>
      <c r="C980" s="55" t="s">
        <v>183</v>
      </c>
      <c r="D980" s="55" t="s">
        <v>195</v>
      </c>
      <c r="E980" s="55"/>
      <c r="F980" s="56">
        <f>F981</f>
        <v>166000</v>
      </c>
      <c r="G980" s="56">
        <f t="shared" si="140"/>
        <v>0</v>
      </c>
      <c r="H980" s="56">
        <f t="shared" ref="H980:I982" si="141">H981</f>
        <v>166000</v>
      </c>
      <c r="I980" s="56">
        <f t="shared" si="141"/>
        <v>0</v>
      </c>
      <c r="J980" s="56">
        <f t="shared" si="138"/>
        <v>0</v>
      </c>
      <c r="K980" s="56">
        <f>K981</f>
        <v>0</v>
      </c>
    </row>
    <row r="981" spans="1:11" ht="22.5" x14ac:dyDescent="0.2">
      <c r="A981" s="53" t="s">
        <v>154</v>
      </c>
      <c r="B981" s="54" t="s">
        <v>562</v>
      </c>
      <c r="C981" s="55" t="s">
        <v>183</v>
      </c>
      <c r="D981" s="55" t="s">
        <v>195</v>
      </c>
      <c r="E981" s="55" t="s">
        <v>155</v>
      </c>
      <c r="F981" s="56">
        <f>F982</f>
        <v>166000</v>
      </c>
      <c r="G981" s="56">
        <f t="shared" si="140"/>
        <v>0</v>
      </c>
      <c r="H981" s="56">
        <f t="shared" si="141"/>
        <v>166000</v>
      </c>
      <c r="I981" s="56">
        <f t="shared" si="141"/>
        <v>0</v>
      </c>
      <c r="J981" s="56">
        <f t="shared" si="138"/>
        <v>0</v>
      </c>
      <c r="K981" s="56">
        <f>K982</f>
        <v>0</v>
      </c>
    </row>
    <row r="982" spans="1:11" ht="22.5" x14ac:dyDescent="0.2">
      <c r="A982" s="53" t="s">
        <v>156</v>
      </c>
      <c r="B982" s="54" t="s">
        <v>562</v>
      </c>
      <c r="C982" s="55" t="s">
        <v>183</v>
      </c>
      <c r="D982" s="55" t="s">
        <v>195</v>
      </c>
      <c r="E982" s="55" t="s">
        <v>157</v>
      </c>
      <c r="F982" s="56">
        <f>F983</f>
        <v>166000</v>
      </c>
      <c r="G982" s="56">
        <f t="shared" si="140"/>
        <v>0</v>
      </c>
      <c r="H982" s="56">
        <f t="shared" si="141"/>
        <v>166000</v>
      </c>
      <c r="I982" s="56">
        <f t="shared" si="141"/>
        <v>0</v>
      </c>
      <c r="J982" s="56">
        <f t="shared" si="138"/>
        <v>0</v>
      </c>
      <c r="K982" s="56">
        <f>K983</f>
        <v>0</v>
      </c>
    </row>
    <row r="983" spans="1:11" ht="22.5" x14ac:dyDescent="0.2">
      <c r="A983" s="53" t="s">
        <v>160</v>
      </c>
      <c r="B983" s="54" t="s">
        <v>562</v>
      </c>
      <c r="C983" s="54" t="s">
        <v>183</v>
      </c>
      <c r="D983" s="54" t="s">
        <v>195</v>
      </c>
      <c r="E983" s="54" t="s">
        <v>161</v>
      </c>
      <c r="F983" s="56">
        <v>166000</v>
      </c>
      <c r="G983" s="56">
        <f t="shared" si="140"/>
        <v>0</v>
      </c>
      <c r="H983" s="56">
        <v>166000</v>
      </c>
      <c r="I983" s="56"/>
      <c r="J983" s="56">
        <f t="shared" si="138"/>
        <v>0</v>
      </c>
      <c r="K983" s="56"/>
    </row>
    <row r="984" spans="1:11" ht="33.75" x14ac:dyDescent="0.2">
      <c r="A984" s="53" t="s">
        <v>205</v>
      </c>
      <c r="B984" s="54" t="s">
        <v>562</v>
      </c>
      <c r="C984" s="55" t="s">
        <v>183</v>
      </c>
      <c r="D984" s="55" t="s">
        <v>206</v>
      </c>
      <c r="E984" s="55"/>
      <c r="F984" s="56">
        <f>F985</f>
        <v>28300</v>
      </c>
      <c r="G984" s="56">
        <f t="shared" si="140"/>
        <v>0</v>
      </c>
      <c r="H984" s="56">
        <f t="shared" ref="H984:I986" si="142">H985</f>
        <v>28300</v>
      </c>
      <c r="I984" s="56">
        <f t="shared" si="142"/>
        <v>0</v>
      </c>
      <c r="J984" s="56">
        <f t="shared" si="138"/>
        <v>0</v>
      </c>
      <c r="K984" s="56">
        <f>K985</f>
        <v>0</v>
      </c>
    </row>
    <row r="985" spans="1:11" ht="22.5" x14ac:dyDescent="0.2">
      <c r="A985" s="53" t="s">
        <v>154</v>
      </c>
      <c r="B985" s="54" t="s">
        <v>562</v>
      </c>
      <c r="C985" s="55" t="s">
        <v>183</v>
      </c>
      <c r="D985" s="55" t="s">
        <v>206</v>
      </c>
      <c r="E985" s="55" t="s">
        <v>155</v>
      </c>
      <c r="F985" s="56">
        <f>F986</f>
        <v>28300</v>
      </c>
      <c r="G985" s="56">
        <f t="shared" si="140"/>
        <v>0</v>
      </c>
      <c r="H985" s="56">
        <f t="shared" si="142"/>
        <v>28300</v>
      </c>
      <c r="I985" s="56">
        <f t="shared" si="142"/>
        <v>0</v>
      </c>
      <c r="J985" s="56">
        <f t="shared" si="138"/>
        <v>0</v>
      </c>
      <c r="K985" s="56">
        <f>K986</f>
        <v>0</v>
      </c>
    </row>
    <row r="986" spans="1:11" ht="22.5" x14ac:dyDescent="0.2">
      <c r="A986" s="53" t="s">
        <v>156</v>
      </c>
      <c r="B986" s="54" t="s">
        <v>562</v>
      </c>
      <c r="C986" s="55" t="s">
        <v>183</v>
      </c>
      <c r="D986" s="55" t="s">
        <v>206</v>
      </c>
      <c r="E986" s="55" t="s">
        <v>157</v>
      </c>
      <c r="F986" s="56">
        <f>F987</f>
        <v>28300</v>
      </c>
      <c r="G986" s="56">
        <f t="shared" si="140"/>
        <v>0</v>
      </c>
      <c r="H986" s="56">
        <f t="shared" si="142"/>
        <v>28300</v>
      </c>
      <c r="I986" s="56">
        <f t="shared" si="142"/>
        <v>0</v>
      </c>
      <c r="J986" s="56">
        <f t="shared" si="138"/>
        <v>0</v>
      </c>
      <c r="K986" s="56">
        <f>K987</f>
        <v>0</v>
      </c>
    </row>
    <row r="987" spans="1:11" ht="22.5" x14ac:dyDescent="0.2">
      <c r="A987" s="53" t="s">
        <v>160</v>
      </c>
      <c r="B987" s="54" t="s">
        <v>562</v>
      </c>
      <c r="C987" s="54" t="s">
        <v>183</v>
      </c>
      <c r="D987" s="54" t="s">
        <v>206</v>
      </c>
      <c r="E987" s="54" t="s">
        <v>161</v>
      </c>
      <c r="F987" s="56">
        <v>28300</v>
      </c>
      <c r="G987" s="56">
        <f t="shared" si="140"/>
        <v>0</v>
      </c>
      <c r="H987" s="56">
        <v>28300</v>
      </c>
      <c r="I987" s="56"/>
      <c r="J987" s="56">
        <f t="shared" si="138"/>
        <v>0</v>
      </c>
      <c r="K987" s="56"/>
    </row>
    <row r="988" spans="1:11" ht="21" x14ac:dyDescent="0.2">
      <c r="A988" s="58" t="s">
        <v>217</v>
      </c>
      <c r="B988" s="59" t="s">
        <v>562</v>
      </c>
      <c r="C988" s="60" t="s">
        <v>218</v>
      </c>
      <c r="D988" s="60"/>
      <c r="E988" s="60"/>
      <c r="F988" s="61">
        <f>F989</f>
        <v>18428836</v>
      </c>
      <c r="G988" s="61">
        <f t="shared" si="140"/>
        <v>0</v>
      </c>
      <c r="H988" s="61">
        <f>H989</f>
        <v>18428836</v>
      </c>
      <c r="I988" s="61">
        <f>I989</f>
        <v>18607636</v>
      </c>
      <c r="J988" s="61">
        <f t="shared" si="138"/>
        <v>0</v>
      </c>
      <c r="K988" s="61">
        <f>K989</f>
        <v>18607636</v>
      </c>
    </row>
    <row r="989" spans="1:11" ht="33.75" x14ac:dyDescent="0.2">
      <c r="A989" s="53" t="s">
        <v>219</v>
      </c>
      <c r="B989" s="54" t="s">
        <v>562</v>
      </c>
      <c r="C989" s="55" t="s">
        <v>220</v>
      </c>
      <c r="D989" s="55"/>
      <c r="E989" s="55"/>
      <c r="F989" s="56">
        <f>F990+F1003</f>
        <v>18428836</v>
      </c>
      <c r="G989" s="56">
        <f t="shared" si="140"/>
        <v>0</v>
      </c>
      <c r="H989" s="56">
        <f>H990+H1003</f>
        <v>18428836</v>
      </c>
      <c r="I989" s="56">
        <f>I990+I1003</f>
        <v>18607636</v>
      </c>
      <c r="J989" s="56">
        <f t="shared" si="138"/>
        <v>0</v>
      </c>
      <c r="K989" s="56">
        <f>K990+K1003</f>
        <v>18607636</v>
      </c>
    </row>
    <row r="990" spans="1:11" x14ac:dyDescent="0.2">
      <c r="A990" s="53" t="s">
        <v>566</v>
      </c>
      <c r="B990" s="54" t="s">
        <v>562</v>
      </c>
      <c r="C990" s="55" t="s">
        <v>220</v>
      </c>
      <c r="D990" s="55" t="s">
        <v>567</v>
      </c>
      <c r="E990" s="55"/>
      <c r="F990" s="56">
        <f>F991</f>
        <v>18146600</v>
      </c>
      <c r="G990" s="56">
        <f t="shared" si="140"/>
        <v>0</v>
      </c>
      <c r="H990" s="56">
        <f>H991</f>
        <v>18146600</v>
      </c>
      <c r="I990" s="56">
        <f>I991</f>
        <v>18387400</v>
      </c>
      <c r="J990" s="56">
        <f t="shared" si="138"/>
        <v>0</v>
      </c>
      <c r="K990" s="56">
        <f>K991</f>
        <v>18387400</v>
      </c>
    </row>
    <row r="991" spans="1:11" ht="22.5" x14ac:dyDescent="0.2">
      <c r="A991" s="53" t="s">
        <v>207</v>
      </c>
      <c r="B991" s="54" t="s">
        <v>562</v>
      </c>
      <c r="C991" s="55" t="s">
        <v>220</v>
      </c>
      <c r="D991" s="55" t="s">
        <v>568</v>
      </c>
      <c r="E991" s="55"/>
      <c r="F991" s="56">
        <v>18146600</v>
      </c>
      <c r="G991" s="56">
        <f t="shared" si="140"/>
        <v>0</v>
      </c>
      <c r="H991" s="56">
        <v>18146600</v>
      </c>
      <c r="I991" s="56">
        <v>18387400</v>
      </c>
      <c r="J991" s="56">
        <f t="shared" si="138"/>
        <v>0</v>
      </c>
      <c r="K991" s="56">
        <v>18387400</v>
      </c>
    </row>
    <row r="992" spans="1:11" ht="56.25" x14ac:dyDescent="0.2">
      <c r="A992" s="53" t="s">
        <v>142</v>
      </c>
      <c r="B992" s="54" t="s">
        <v>562</v>
      </c>
      <c r="C992" s="55" t="s">
        <v>220</v>
      </c>
      <c r="D992" s="55" t="s">
        <v>568</v>
      </c>
      <c r="E992" s="55" t="s">
        <v>143</v>
      </c>
      <c r="F992" s="56">
        <f>F993</f>
        <v>15459800</v>
      </c>
      <c r="G992" s="56">
        <f t="shared" si="140"/>
        <v>0</v>
      </c>
      <c r="H992" s="56">
        <f>H993</f>
        <v>15459800</v>
      </c>
      <c r="I992" s="56">
        <f>I993</f>
        <v>15483300</v>
      </c>
      <c r="J992" s="56">
        <f t="shared" si="138"/>
        <v>0</v>
      </c>
      <c r="K992" s="56">
        <f>K993</f>
        <v>15483300</v>
      </c>
    </row>
    <row r="993" spans="1:11" x14ac:dyDescent="0.2">
      <c r="A993" s="53" t="s">
        <v>209</v>
      </c>
      <c r="B993" s="54" t="s">
        <v>562</v>
      </c>
      <c r="C993" s="55" t="s">
        <v>220</v>
      </c>
      <c r="D993" s="55" t="s">
        <v>568</v>
      </c>
      <c r="E993" s="55" t="s">
        <v>210</v>
      </c>
      <c r="F993" s="56">
        <f>F994+F995</f>
        <v>15459800</v>
      </c>
      <c r="G993" s="56">
        <f t="shared" si="140"/>
        <v>0</v>
      </c>
      <c r="H993" s="56">
        <f>H994+H995</f>
        <v>15459800</v>
      </c>
      <c r="I993" s="56">
        <f>I994+I995</f>
        <v>15483300</v>
      </c>
      <c r="J993" s="56">
        <f t="shared" si="138"/>
        <v>0</v>
      </c>
      <c r="K993" s="56">
        <f>K994+K995</f>
        <v>15483300</v>
      </c>
    </row>
    <row r="994" spans="1:11" x14ac:dyDescent="0.2">
      <c r="A994" s="53" t="s">
        <v>146</v>
      </c>
      <c r="B994" s="54" t="s">
        <v>562</v>
      </c>
      <c r="C994" s="54" t="s">
        <v>220</v>
      </c>
      <c r="D994" s="54" t="s">
        <v>568</v>
      </c>
      <c r="E994" s="54" t="s">
        <v>211</v>
      </c>
      <c r="F994" s="56">
        <v>14906800</v>
      </c>
      <c r="G994" s="56">
        <f t="shared" si="140"/>
        <v>0</v>
      </c>
      <c r="H994" s="56">
        <v>14906800</v>
      </c>
      <c r="I994" s="56">
        <v>14906800</v>
      </c>
      <c r="J994" s="56">
        <f t="shared" si="138"/>
        <v>0</v>
      </c>
      <c r="K994" s="56">
        <v>14906800</v>
      </c>
    </row>
    <row r="995" spans="1:11" ht="22.5" x14ac:dyDescent="0.2">
      <c r="A995" s="53" t="s">
        <v>152</v>
      </c>
      <c r="B995" s="54" t="s">
        <v>562</v>
      </c>
      <c r="C995" s="54" t="s">
        <v>220</v>
      </c>
      <c r="D995" s="54" t="s">
        <v>568</v>
      </c>
      <c r="E995" s="54" t="s">
        <v>212</v>
      </c>
      <c r="F995" s="56">
        <v>553000</v>
      </c>
      <c r="G995" s="56">
        <f t="shared" si="140"/>
        <v>0</v>
      </c>
      <c r="H995" s="56">
        <v>553000</v>
      </c>
      <c r="I995" s="56">
        <v>576500</v>
      </c>
      <c r="J995" s="56">
        <f t="shared" si="138"/>
        <v>0</v>
      </c>
      <c r="K995" s="56">
        <v>576500</v>
      </c>
    </row>
    <row r="996" spans="1:11" ht="22.5" x14ac:dyDescent="0.2">
      <c r="A996" s="53" t="s">
        <v>154</v>
      </c>
      <c r="B996" s="54" t="s">
        <v>562</v>
      </c>
      <c r="C996" s="55" t="s">
        <v>220</v>
      </c>
      <c r="D996" s="55" t="s">
        <v>568</v>
      </c>
      <c r="E996" s="55" t="s">
        <v>155</v>
      </c>
      <c r="F996" s="56">
        <f>F997</f>
        <v>2669300</v>
      </c>
      <c r="G996" s="56">
        <f t="shared" si="140"/>
        <v>0</v>
      </c>
      <c r="H996" s="56">
        <f>H997</f>
        <v>2669300</v>
      </c>
      <c r="I996" s="56">
        <f>I997</f>
        <v>2886600</v>
      </c>
      <c r="J996" s="56">
        <f t="shared" si="138"/>
        <v>0</v>
      </c>
      <c r="K996" s="56">
        <f>K997</f>
        <v>2886600</v>
      </c>
    </row>
    <row r="997" spans="1:11" ht="22.5" x14ac:dyDescent="0.2">
      <c r="A997" s="53" t="s">
        <v>156</v>
      </c>
      <c r="B997" s="54" t="s">
        <v>562</v>
      </c>
      <c r="C997" s="55" t="s">
        <v>220</v>
      </c>
      <c r="D997" s="55" t="s">
        <v>568</v>
      </c>
      <c r="E997" s="55" t="s">
        <v>157</v>
      </c>
      <c r="F997" s="56">
        <f>F998+F999</f>
        <v>2669300</v>
      </c>
      <c r="G997" s="56">
        <f t="shared" si="140"/>
        <v>0</v>
      </c>
      <c r="H997" s="56">
        <f>H998+H999</f>
        <v>2669300</v>
      </c>
      <c r="I997" s="56">
        <f>I998+I999</f>
        <v>2886600</v>
      </c>
      <c r="J997" s="56">
        <f t="shared" si="138"/>
        <v>0</v>
      </c>
      <c r="K997" s="56">
        <f>K998+K999</f>
        <v>2886600</v>
      </c>
    </row>
    <row r="998" spans="1:11" ht="22.5" x14ac:dyDescent="0.2">
      <c r="A998" s="53" t="s">
        <v>158</v>
      </c>
      <c r="B998" s="54" t="s">
        <v>562</v>
      </c>
      <c r="C998" s="54" t="s">
        <v>220</v>
      </c>
      <c r="D998" s="54" t="s">
        <v>568</v>
      </c>
      <c r="E998" s="54" t="s">
        <v>159</v>
      </c>
      <c r="F998" s="56">
        <v>480000</v>
      </c>
      <c r="G998" s="56">
        <f t="shared" si="140"/>
        <v>0</v>
      </c>
      <c r="H998" s="56">
        <v>480000</v>
      </c>
      <c r="I998" s="56">
        <v>480000</v>
      </c>
      <c r="J998" s="56">
        <f t="shared" si="138"/>
        <v>0</v>
      </c>
      <c r="K998" s="56">
        <v>480000</v>
      </c>
    </row>
    <row r="999" spans="1:11" ht="22.5" x14ac:dyDescent="0.2">
      <c r="A999" s="53" t="s">
        <v>160</v>
      </c>
      <c r="B999" s="54" t="s">
        <v>562</v>
      </c>
      <c r="C999" s="54" t="s">
        <v>220</v>
      </c>
      <c r="D999" s="54" t="s">
        <v>568</v>
      </c>
      <c r="E999" s="54" t="s">
        <v>161</v>
      </c>
      <c r="F999" s="56">
        <v>2189300</v>
      </c>
      <c r="G999" s="56">
        <f t="shared" si="140"/>
        <v>0</v>
      </c>
      <c r="H999" s="56">
        <v>2189300</v>
      </c>
      <c r="I999" s="56">
        <v>2406600</v>
      </c>
      <c r="J999" s="56">
        <f t="shared" si="138"/>
        <v>0</v>
      </c>
      <c r="K999" s="56">
        <v>2406600</v>
      </c>
    </row>
    <row r="1000" spans="1:11" x14ac:dyDescent="0.2">
      <c r="A1000" s="53" t="s">
        <v>170</v>
      </c>
      <c r="B1000" s="54" t="s">
        <v>562</v>
      </c>
      <c r="C1000" s="55" t="s">
        <v>220</v>
      </c>
      <c r="D1000" s="55" t="s">
        <v>568</v>
      </c>
      <c r="E1000" s="55" t="s">
        <v>171</v>
      </c>
      <c r="F1000" s="56">
        <f>F1001</f>
        <v>17500</v>
      </c>
      <c r="G1000" s="56">
        <f t="shared" si="140"/>
        <v>0</v>
      </c>
      <c r="H1000" s="56">
        <f>H1001</f>
        <v>17500</v>
      </c>
      <c r="I1000" s="56">
        <f>I1001</f>
        <v>17500</v>
      </c>
      <c r="J1000" s="56">
        <f t="shared" si="138"/>
        <v>0</v>
      </c>
      <c r="K1000" s="56">
        <f>K1001</f>
        <v>17500</v>
      </c>
    </row>
    <row r="1001" spans="1:11" x14ac:dyDescent="0.2">
      <c r="A1001" s="53" t="s">
        <v>172</v>
      </c>
      <c r="B1001" s="54" t="s">
        <v>562</v>
      </c>
      <c r="C1001" s="55" t="s">
        <v>220</v>
      </c>
      <c r="D1001" s="55" t="s">
        <v>568</v>
      </c>
      <c r="E1001" s="55" t="s">
        <v>173</v>
      </c>
      <c r="F1001" s="56">
        <f>F1002</f>
        <v>17500</v>
      </c>
      <c r="G1001" s="56">
        <f t="shared" si="140"/>
        <v>0</v>
      </c>
      <c r="H1001" s="56">
        <f>H1002</f>
        <v>17500</v>
      </c>
      <c r="I1001" s="56">
        <f>I1002</f>
        <v>17500</v>
      </c>
      <c r="J1001" s="56">
        <f t="shared" si="138"/>
        <v>0</v>
      </c>
      <c r="K1001" s="56">
        <f>K1002</f>
        <v>17500</v>
      </c>
    </row>
    <row r="1002" spans="1:11" ht="22.5" x14ac:dyDescent="0.2">
      <c r="A1002" s="53" t="s">
        <v>174</v>
      </c>
      <c r="B1002" s="54" t="s">
        <v>562</v>
      </c>
      <c r="C1002" s="54" t="s">
        <v>220</v>
      </c>
      <c r="D1002" s="54" t="s">
        <v>568</v>
      </c>
      <c r="E1002" s="54" t="s">
        <v>175</v>
      </c>
      <c r="F1002" s="56">
        <v>17500</v>
      </c>
      <c r="G1002" s="56">
        <f t="shared" si="140"/>
        <v>0</v>
      </c>
      <c r="H1002" s="56">
        <v>17500</v>
      </c>
      <c r="I1002" s="56">
        <v>17500</v>
      </c>
      <c r="J1002" s="56">
        <f t="shared" ref="J1002:J1065" si="143">K1002-I1002</f>
        <v>0</v>
      </c>
      <c r="K1002" s="56">
        <v>17500</v>
      </c>
    </row>
    <row r="1003" spans="1:11" x14ac:dyDescent="0.2">
      <c r="A1003" s="53" t="s">
        <v>190</v>
      </c>
      <c r="B1003" s="54" t="s">
        <v>562</v>
      </c>
      <c r="C1003" s="55" t="s">
        <v>220</v>
      </c>
      <c r="D1003" s="55" t="s">
        <v>191</v>
      </c>
      <c r="E1003" s="55"/>
      <c r="F1003" s="56">
        <f>F1004+F1008</f>
        <v>282236</v>
      </c>
      <c r="G1003" s="56">
        <f t="shared" si="140"/>
        <v>0</v>
      </c>
      <c r="H1003" s="56">
        <f>H1004+H1008</f>
        <v>282236</v>
      </c>
      <c r="I1003" s="56">
        <f>I1004+I1008</f>
        <v>220236</v>
      </c>
      <c r="J1003" s="56">
        <f t="shared" si="143"/>
        <v>0</v>
      </c>
      <c r="K1003" s="56">
        <f>K1004+K1008</f>
        <v>220236</v>
      </c>
    </row>
    <row r="1004" spans="1:11" ht="33.75" x14ac:dyDescent="0.2">
      <c r="A1004" s="53" t="s">
        <v>205</v>
      </c>
      <c r="B1004" s="54" t="s">
        <v>562</v>
      </c>
      <c r="C1004" s="55" t="s">
        <v>220</v>
      </c>
      <c r="D1004" s="55" t="s">
        <v>206</v>
      </c>
      <c r="E1004" s="55"/>
      <c r="F1004" s="56">
        <f>F1005</f>
        <v>62000</v>
      </c>
      <c r="G1004" s="56">
        <f t="shared" si="140"/>
        <v>0</v>
      </c>
      <c r="H1004" s="56">
        <f t="shared" ref="H1004:I1006" si="144">H1005</f>
        <v>62000</v>
      </c>
      <c r="I1004" s="56">
        <f t="shared" si="144"/>
        <v>0</v>
      </c>
      <c r="J1004" s="56">
        <f t="shared" si="143"/>
        <v>0</v>
      </c>
      <c r="K1004" s="56">
        <f>K1005</f>
        <v>0</v>
      </c>
    </row>
    <row r="1005" spans="1:11" ht="22.5" x14ac:dyDescent="0.2">
      <c r="A1005" s="53" t="s">
        <v>154</v>
      </c>
      <c r="B1005" s="54" t="s">
        <v>562</v>
      </c>
      <c r="C1005" s="55" t="s">
        <v>220</v>
      </c>
      <c r="D1005" s="55" t="s">
        <v>206</v>
      </c>
      <c r="E1005" s="55" t="s">
        <v>155</v>
      </c>
      <c r="F1005" s="56">
        <f>F1006</f>
        <v>62000</v>
      </c>
      <c r="G1005" s="56">
        <f t="shared" si="140"/>
        <v>0</v>
      </c>
      <c r="H1005" s="56">
        <f t="shared" si="144"/>
        <v>62000</v>
      </c>
      <c r="I1005" s="56">
        <f t="shared" si="144"/>
        <v>0</v>
      </c>
      <c r="J1005" s="56">
        <f t="shared" si="143"/>
        <v>0</v>
      </c>
      <c r="K1005" s="56">
        <f>K1006</f>
        <v>0</v>
      </c>
    </row>
    <row r="1006" spans="1:11" ht="22.5" x14ac:dyDescent="0.2">
      <c r="A1006" s="53" t="s">
        <v>156</v>
      </c>
      <c r="B1006" s="54" t="s">
        <v>562</v>
      </c>
      <c r="C1006" s="55" t="s">
        <v>220</v>
      </c>
      <c r="D1006" s="55" t="s">
        <v>206</v>
      </c>
      <c r="E1006" s="55" t="s">
        <v>157</v>
      </c>
      <c r="F1006" s="56">
        <f>F1007</f>
        <v>62000</v>
      </c>
      <c r="G1006" s="56">
        <f t="shared" si="140"/>
        <v>0</v>
      </c>
      <c r="H1006" s="56">
        <f t="shared" si="144"/>
        <v>62000</v>
      </c>
      <c r="I1006" s="56">
        <f t="shared" si="144"/>
        <v>0</v>
      </c>
      <c r="J1006" s="56">
        <f t="shared" si="143"/>
        <v>0</v>
      </c>
      <c r="K1006" s="56">
        <f>K1007</f>
        <v>0</v>
      </c>
    </row>
    <row r="1007" spans="1:11" ht="22.5" x14ac:dyDescent="0.2">
      <c r="A1007" s="53" t="s">
        <v>160</v>
      </c>
      <c r="B1007" s="54" t="s">
        <v>562</v>
      </c>
      <c r="C1007" s="54" t="s">
        <v>220</v>
      </c>
      <c r="D1007" s="54" t="s">
        <v>206</v>
      </c>
      <c r="E1007" s="54" t="s">
        <v>161</v>
      </c>
      <c r="F1007" s="56">
        <v>62000</v>
      </c>
      <c r="G1007" s="56">
        <f t="shared" si="140"/>
        <v>0</v>
      </c>
      <c r="H1007" s="56">
        <v>62000</v>
      </c>
      <c r="I1007" s="56">
        <v>0</v>
      </c>
      <c r="J1007" s="56">
        <f t="shared" si="143"/>
        <v>0</v>
      </c>
      <c r="K1007" s="56">
        <v>0</v>
      </c>
    </row>
    <row r="1008" spans="1:11" ht="45" x14ac:dyDescent="0.2">
      <c r="A1008" s="53" t="s">
        <v>321</v>
      </c>
      <c r="B1008" s="54" t="s">
        <v>562</v>
      </c>
      <c r="C1008" s="55" t="s">
        <v>220</v>
      </c>
      <c r="D1008" s="55" t="s">
        <v>322</v>
      </c>
      <c r="E1008" s="55"/>
      <c r="F1008" s="56">
        <f>F1009+F1012</f>
        <v>220236</v>
      </c>
      <c r="G1008" s="56">
        <f t="shared" si="140"/>
        <v>0</v>
      </c>
      <c r="H1008" s="56">
        <f>H1009+H1012</f>
        <v>220236</v>
      </c>
      <c r="I1008" s="56">
        <f>I1009+I1012</f>
        <v>220236</v>
      </c>
      <c r="J1008" s="56">
        <f t="shared" si="143"/>
        <v>0</v>
      </c>
      <c r="K1008" s="56">
        <f>K1009+K1012</f>
        <v>220236</v>
      </c>
    </row>
    <row r="1009" spans="1:11" ht="56.25" x14ac:dyDescent="0.2">
      <c r="A1009" s="53" t="s">
        <v>142</v>
      </c>
      <c r="B1009" s="54" t="s">
        <v>562</v>
      </c>
      <c r="C1009" s="55" t="s">
        <v>220</v>
      </c>
      <c r="D1009" s="55" t="s">
        <v>322</v>
      </c>
      <c r="E1009" s="55" t="s">
        <v>143</v>
      </c>
      <c r="F1009" s="56">
        <f>F1010</f>
        <v>100650</v>
      </c>
      <c r="G1009" s="56">
        <f t="shared" si="140"/>
        <v>0</v>
      </c>
      <c r="H1009" s="56">
        <f>H1010</f>
        <v>100650</v>
      </c>
      <c r="I1009" s="56">
        <f>I1010</f>
        <v>100650</v>
      </c>
      <c r="J1009" s="56">
        <f t="shared" si="143"/>
        <v>0</v>
      </c>
      <c r="K1009" s="56">
        <f>K1010</f>
        <v>100650</v>
      </c>
    </row>
    <row r="1010" spans="1:11" x14ac:dyDescent="0.2">
      <c r="A1010" s="53" t="s">
        <v>209</v>
      </c>
      <c r="B1010" s="54" t="s">
        <v>562</v>
      </c>
      <c r="C1010" s="55" t="s">
        <v>220</v>
      </c>
      <c r="D1010" s="55" t="s">
        <v>322</v>
      </c>
      <c r="E1010" s="55" t="s">
        <v>210</v>
      </c>
      <c r="F1010" s="56">
        <f>F1011</f>
        <v>100650</v>
      </c>
      <c r="G1010" s="56">
        <f t="shared" si="140"/>
        <v>0</v>
      </c>
      <c r="H1010" s="56">
        <f>H1011</f>
        <v>100650</v>
      </c>
      <c r="I1010" s="56">
        <f>I1011</f>
        <v>100650</v>
      </c>
      <c r="J1010" s="56">
        <f t="shared" si="143"/>
        <v>0</v>
      </c>
      <c r="K1010" s="56">
        <f>K1011</f>
        <v>100650</v>
      </c>
    </row>
    <row r="1011" spans="1:11" ht="22.5" x14ac:dyDescent="0.2">
      <c r="A1011" s="53" t="s">
        <v>152</v>
      </c>
      <c r="B1011" s="54" t="s">
        <v>562</v>
      </c>
      <c r="C1011" s="54" t="s">
        <v>220</v>
      </c>
      <c r="D1011" s="54" t="s">
        <v>322</v>
      </c>
      <c r="E1011" s="54" t="s">
        <v>212</v>
      </c>
      <c r="F1011" s="56">
        <v>100650</v>
      </c>
      <c r="G1011" s="56">
        <f t="shared" si="140"/>
        <v>0</v>
      </c>
      <c r="H1011" s="56">
        <v>100650</v>
      </c>
      <c r="I1011" s="56">
        <v>100650</v>
      </c>
      <c r="J1011" s="56">
        <f t="shared" si="143"/>
        <v>0</v>
      </c>
      <c r="K1011" s="56">
        <v>100650</v>
      </c>
    </row>
    <row r="1012" spans="1:11" ht="22.5" x14ac:dyDescent="0.2">
      <c r="A1012" s="53" t="s">
        <v>154</v>
      </c>
      <c r="B1012" s="54" t="s">
        <v>562</v>
      </c>
      <c r="C1012" s="55" t="s">
        <v>220</v>
      </c>
      <c r="D1012" s="55" t="s">
        <v>322</v>
      </c>
      <c r="E1012" s="55" t="s">
        <v>155</v>
      </c>
      <c r="F1012" s="56">
        <f>F1013</f>
        <v>119586</v>
      </c>
      <c r="G1012" s="56">
        <f t="shared" si="140"/>
        <v>0</v>
      </c>
      <c r="H1012" s="56">
        <f>H1013</f>
        <v>119586</v>
      </c>
      <c r="I1012" s="56">
        <f>I1013</f>
        <v>119586</v>
      </c>
      <c r="J1012" s="56">
        <f t="shared" si="143"/>
        <v>0</v>
      </c>
      <c r="K1012" s="56">
        <f>K1013</f>
        <v>119586</v>
      </c>
    </row>
    <row r="1013" spans="1:11" ht="22.5" x14ac:dyDescent="0.2">
      <c r="A1013" s="53" t="s">
        <v>156</v>
      </c>
      <c r="B1013" s="54" t="s">
        <v>562</v>
      </c>
      <c r="C1013" s="55" t="s">
        <v>220</v>
      </c>
      <c r="D1013" s="55" t="s">
        <v>322</v>
      </c>
      <c r="E1013" s="55" t="s">
        <v>157</v>
      </c>
      <c r="F1013" s="56">
        <f>F1014</f>
        <v>119586</v>
      </c>
      <c r="G1013" s="56">
        <f t="shared" si="140"/>
        <v>0</v>
      </c>
      <c r="H1013" s="56">
        <f>H1014</f>
        <v>119586</v>
      </c>
      <c r="I1013" s="56">
        <f>I1014</f>
        <v>119586</v>
      </c>
      <c r="J1013" s="56">
        <f t="shared" si="143"/>
        <v>0</v>
      </c>
      <c r="K1013" s="56">
        <f>K1014</f>
        <v>119586</v>
      </c>
    </row>
    <row r="1014" spans="1:11" ht="22.5" x14ac:dyDescent="0.2">
      <c r="A1014" s="53" t="s">
        <v>160</v>
      </c>
      <c r="B1014" s="54" t="s">
        <v>562</v>
      </c>
      <c r="C1014" s="54" t="s">
        <v>220</v>
      </c>
      <c r="D1014" s="54" t="s">
        <v>322</v>
      </c>
      <c r="E1014" s="54" t="s">
        <v>161</v>
      </c>
      <c r="F1014" s="56">
        <v>119586</v>
      </c>
      <c r="G1014" s="56">
        <f t="shared" si="140"/>
        <v>0</v>
      </c>
      <c r="H1014" s="56">
        <v>119586</v>
      </c>
      <c r="I1014" s="56">
        <v>119586</v>
      </c>
      <c r="J1014" s="56">
        <f t="shared" si="143"/>
        <v>0</v>
      </c>
      <c r="K1014" s="56">
        <v>119586</v>
      </c>
    </row>
    <row r="1015" spans="1:11" x14ac:dyDescent="0.2">
      <c r="A1015" s="58" t="s">
        <v>235</v>
      </c>
      <c r="B1015" s="59" t="s">
        <v>562</v>
      </c>
      <c r="C1015" s="60" t="s">
        <v>236</v>
      </c>
      <c r="D1015" s="60"/>
      <c r="E1015" s="60"/>
      <c r="F1015" s="61">
        <f>F1016+F1021</f>
        <v>275032500</v>
      </c>
      <c r="G1015" s="61">
        <f t="shared" si="140"/>
        <v>0</v>
      </c>
      <c r="H1015" s="61">
        <f>H1016+H1021</f>
        <v>275032500</v>
      </c>
      <c r="I1015" s="61">
        <f>I1016+I1021</f>
        <v>281221400</v>
      </c>
      <c r="J1015" s="61">
        <f t="shared" si="143"/>
        <v>0</v>
      </c>
      <c r="K1015" s="61">
        <f>K1016+K1021</f>
        <v>281221400</v>
      </c>
    </row>
    <row r="1016" spans="1:11" x14ac:dyDescent="0.2">
      <c r="A1016" s="53" t="s">
        <v>569</v>
      </c>
      <c r="B1016" s="54" t="s">
        <v>562</v>
      </c>
      <c r="C1016" s="55" t="s">
        <v>570</v>
      </c>
      <c r="D1016" s="55"/>
      <c r="E1016" s="55"/>
      <c r="F1016" s="56">
        <f>F1017</f>
        <v>151252000</v>
      </c>
      <c r="G1016" s="56">
        <f t="shared" ref="G1016:G1079" si="145">H1016-F1016</f>
        <v>0</v>
      </c>
      <c r="H1016" s="56">
        <f t="shared" ref="H1016:I1019" si="146">H1017</f>
        <v>151252000</v>
      </c>
      <c r="I1016" s="56">
        <f t="shared" si="146"/>
        <v>151252000</v>
      </c>
      <c r="J1016" s="56">
        <f t="shared" si="143"/>
        <v>0</v>
      </c>
      <c r="K1016" s="56">
        <f>K1017</f>
        <v>151252000</v>
      </c>
    </row>
    <row r="1017" spans="1:11" x14ac:dyDescent="0.2">
      <c r="A1017" s="53" t="s">
        <v>571</v>
      </c>
      <c r="B1017" s="54" t="s">
        <v>562</v>
      </c>
      <c r="C1017" s="55" t="s">
        <v>570</v>
      </c>
      <c r="D1017" s="55" t="s">
        <v>572</v>
      </c>
      <c r="E1017" s="55"/>
      <c r="F1017" s="56">
        <f>F1018</f>
        <v>151252000</v>
      </c>
      <c r="G1017" s="56">
        <f t="shared" si="145"/>
        <v>0</v>
      </c>
      <c r="H1017" s="56">
        <f t="shared" si="146"/>
        <v>151252000</v>
      </c>
      <c r="I1017" s="56">
        <f t="shared" si="146"/>
        <v>151252000</v>
      </c>
      <c r="J1017" s="56">
        <f t="shared" si="143"/>
        <v>0</v>
      </c>
      <c r="K1017" s="56">
        <f>K1018</f>
        <v>151252000</v>
      </c>
    </row>
    <row r="1018" spans="1:11" ht="22.5" x14ac:dyDescent="0.2">
      <c r="A1018" s="53" t="s">
        <v>573</v>
      </c>
      <c r="B1018" s="54" t="s">
        <v>562</v>
      </c>
      <c r="C1018" s="55" t="s">
        <v>570</v>
      </c>
      <c r="D1018" s="55" t="s">
        <v>574</v>
      </c>
      <c r="E1018" s="55"/>
      <c r="F1018" s="56">
        <f>F1019</f>
        <v>151252000</v>
      </c>
      <c r="G1018" s="56">
        <f t="shared" si="145"/>
        <v>0</v>
      </c>
      <c r="H1018" s="56">
        <f t="shared" si="146"/>
        <v>151252000</v>
      </c>
      <c r="I1018" s="56">
        <f t="shared" si="146"/>
        <v>151252000</v>
      </c>
      <c r="J1018" s="56">
        <f t="shared" si="143"/>
        <v>0</v>
      </c>
      <c r="K1018" s="56">
        <f>K1019</f>
        <v>151252000</v>
      </c>
    </row>
    <row r="1019" spans="1:11" x14ac:dyDescent="0.2">
      <c r="A1019" s="53" t="s">
        <v>170</v>
      </c>
      <c r="B1019" s="54" t="s">
        <v>562</v>
      </c>
      <c r="C1019" s="55" t="s">
        <v>570</v>
      </c>
      <c r="D1019" s="55" t="s">
        <v>574</v>
      </c>
      <c r="E1019" s="55" t="s">
        <v>171</v>
      </c>
      <c r="F1019" s="56">
        <f>F1020</f>
        <v>151252000</v>
      </c>
      <c r="G1019" s="56">
        <f t="shared" si="145"/>
        <v>0</v>
      </c>
      <c r="H1019" s="56">
        <f t="shared" si="146"/>
        <v>151252000</v>
      </c>
      <c r="I1019" s="56">
        <f t="shared" si="146"/>
        <v>151252000</v>
      </c>
      <c r="J1019" s="56">
        <f t="shared" si="143"/>
        <v>0</v>
      </c>
      <c r="K1019" s="56">
        <f>K1020</f>
        <v>151252000</v>
      </c>
    </row>
    <row r="1020" spans="1:11" ht="33.75" x14ac:dyDescent="0.2">
      <c r="A1020" s="53" t="s">
        <v>215</v>
      </c>
      <c r="B1020" s="54" t="s">
        <v>562</v>
      </c>
      <c r="C1020" s="54" t="s">
        <v>570</v>
      </c>
      <c r="D1020" s="54" t="s">
        <v>574</v>
      </c>
      <c r="E1020" s="54" t="s">
        <v>216</v>
      </c>
      <c r="F1020" s="56">
        <v>151252000</v>
      </c>
      <c r="G1020" s="56">
        <f t="shared" si="145"/>
        <v>0</v>
      </c>
      <c r="H1020" s="56">
        <v>151252000</v>
      </c>
      <c r="I1020" s="56">
        <v>151252000</v>
      </c>
      <c r="J1020" s="56">
        <f t="shared" si="143"/>
        <v>0</v>
      </c>
      <c r="K1020" s="56">
        <v>151252000</v>
      </c>
    </row>
    <row r="1021" spans="1:11" x14ac:dyDescent="0.2">
      <c r="A1021" s="53" t="s">
        <v>520</v>
      </c>
      <c r="B1021" s="54" t="s">
        <v>562</v>
      </c>
      <c r="C1021" s="55" t="s">
        <v>521</v>
      </c>
      <c r="D1021" s="55"/>
      <c r="E1021" s="55"/>
      <c r="F1021" s="56">
        <f>F1022</f>
        <v>123780500</v>
      </c>
      <c r="G1021" s="56">
        <f t="shared" si="145"/>
        <v>0</v>
      </c>
      <c r="H1021" s="56">
        <f t="shared" ref="H1021:I1025" si="147">H1022</f>
        <v>123780500</v>
      </c>
      <c r="I1021" s="56">
        <f t="shared" si="147"/>
        <v>129969400</v>
      </c>
      <c r="J1021" s="56">
        <f t="shared" si="143"/>
        <v>0</v>
      </c>
      <c r="K1021" s="56">
        <f>K1022</f>
        <v>129969400</v>
      </c>
    </row>
    <row r="1022" spans="1:11" x14ac:dyDescent="0.2">
      <c r="A1022" s="53" t="s">
        <v>575</v>
      </c>
      <c r="B1022" s="54" t="s">
        <v>562</v>
      </c>
      <c r="C1022" s="55" t="s">
        <v>521</v>
      </c>
      <c r="D1022" s="55" t="s">
        <v>576</v>
      </c>
      <c r="E1022" s="55"/>
      <c r="F1022" s="56">
        <f>F1023</f>
        <v>123780500</v>
      </c>
      <c r="G1022" s="56">
        <f t="shared" si="145"/>
        <v>0</v>
      </c>
      <c r="H1022" s="56">
        <f t="shared" si="147"/>
        <v>123780500</v>
      </c>
      <c r="I1022" s="56">
        <f t="shared" si="147"/>
        <v>129969400</v>
      </c>
      <c r="J1022" s="56">
        <f t="shared" si="143"/>
        <v>0</v>
      </c>
      <c r="K1022" s="56">
        <f>K1023</f>
        <v>129969400</v>
      </c>
    </row>
    <row r="1023" spans="1:11" x14ac:dyDescent="0.2">
      <c r="A1023" s="53" t="s">
        <v>577</v>
      </c>
      <c r="B1023" s="54" t="s">
        <v>562</v>
      </c>
      <c r="C1023" s="55" t="s">
        <v>521</v>
      </c>
      <c r="D1023" s="55" t="s">
        <v>578</v>
      </c>
      <c r="E1023" s="55"/>
      <c r="F1023" s="56">
        <f>F1024</f>
        <v>123780500</v>
      </c>
      <c r="G1023" s="56">
        <f t="shared" si="145"/>
        <v>0</v>
      </c>
      <c r="H1023" s="56">
        <f t="shared" si="147"/>
        <v>123780500</v>
      </c>
      <c r="I1023" s="56">
        <f t="shared" si="147"/>
        <v>129969400</v>
      </c>
      <c r="J1023" s="56">
        <f t="shared" si="143"/>
        <v>0</v>
      </c>
      <c r="K1023" s="56">
        <f>K1024</f>
        <v>129969400</v>
      </c>
    </row>
    <row r="1024" spans="1:11" ht="22.5" x14ac:dyDescent="0.2">
      <c r="A1024" s="53" t="s">
        <v>154</v>
      </c>
      <c r="B1024" s="54" t="s">
        <v>562</v>
      </c>
      <c r="C1024" s="55" t="s">
        <v>521</v>
      </c>
      <c r="D1024" s="55" t="s">
        <v>578</v>
      </c>
      <c r="E1024" s="55" t="s">
        <v>155</v>
      </c>
      <c r="F1024" s="56">
        <f>F1025</f>
        <v>123780500</v>
      </c>
      <c r="G1024" s="56">
        <f t="shared" si="145"/>
        <v>0</v>
      </c>
      <c r="H1024" s="56">
        <f t="shared" si="147"/>
        <v>123780500</v>
      </c>
      <c r="I1024" s="56">
        <f t="shared" si="147"/>
        <v>129969400</v>
      </c>
      <c r="J1024" s="56">
        <f t="shared" si="143"/>
        <v>0</v>
      </c>
      <c r="K1024" s="56">
        <f>K1025</f>
        <v>129969400</v>
      </c>
    </row>
    <row r="1025" spans="1:11" ht="22.5" x14ac:dyDescent="0.2">
      <c r="A1025" s="53" t="s">
        <v>156</v>
      </c>
      <c r="B1025" s="54" t="s">
        <v>562</v>
      </c>
      <c r="C1025" s="55" t="s">
        <v>521</v>
      </c>
      <c r="D1025" s="55" t="s">
        <v>578</v>
      </c>
      <c r="E1025" s="55" t="s">
        <v>157</v>
      </c>
      <c r="F1025" s="56">
        <f>F1026</f>
        <v>123780500</v>
      </c>
      <c r="G1025" s="56">
        <f t="shared" si="145"/>
        <v>0</v>
      </c>
      <c r="H1025" s="56">
        <f t="shared" si="147"/>
        <v>123780500</v>
      </c>
      <c r="I1025" s="56">
        <f t="shared" si="147"/>
        <v>129969400</v>
      </c>
      <c r="J1025" s="56">
        <f t="shared" si="143"/>
        <v>0</v>
      </c>
      <c r="K1025" s="56">
        <f>K1026</f>
        <v>129969400</v>
      </c>
    </row>
    <row r="1026" spans="1:11" ht="22.5" x14ac:dyDescent="0.2">
      <c r="A1026" s="53" t="s">
        <v>160</v>
      </c>
      <c r="B1026" s="54" t="s">
        <v>562</v>
      </c>
      <c r="C1026" s="54" t="s">
        <v>521</v>
      </c>
      <c r="D1026" s="54" t="s">
        <v>578</v>
      </c>
      <c r="E1026" s="54" t="s">
        <v>161</v>
      </c>
      <c r="F1026" s="56">
        <v>123780500</v>
      </c>
      <c r="G1026" s="56">
        <f t="shared" si="145"/>
        <v>0</v>
      </c>
      <c r="H1026" s="56">
        <v>123780500</v>
      </c>
      <c r="I1026" s="56">
        <v>129969400</v>
      </c>
      <c r="J1026" s="56">
        <f t="shared" si="143"/>
        <v>0</v>
      </c>
      <c r="K1026" s="56">
        <v>129969400</v>
      </c>
    </row>
    <row r="1027" spans="1:11" x14ac:dyDescent="0.2">
      <c r="A1027" s="58" t="s">
        <v>539</v>
      </c>
      <c r="B1027" s="59" t="s">
        <v>562</v>
      </c>
      <c r="C1027" s="60" t="s">
        <v>540</v>
      </c>
      <c r="D1027" s="60"/>
      <c r="E1027" s="60"/>
      <c r="F1027" s="61">
        <f>F1028+F1060+F1072+F1106</f>
        <v>272929200</v>
      </c>
      <c r="G1027" s="61">
        <f t="shared" si="145"/>
        <v>0</v>
      </c>
      <c r="H1027" s="61">
        <f>H1028+H1060+H1072+H1106</f>
        <v>272929200</v>
      </c>
      <c r="I1027" s="61">
        <f>I1028+I1060+I1072+I1106</f>
        <v>279711700</v>
      </c>
      <c r="J1027" s="61">
        <f t="shared" si="143"/>
        <v>0</v>
      </c>
      <c r="K1027" s="61">
        <f>K1028+K1060+K1072+K1106</f>
        <v>279711700</v>
      </c>
    </row>
    <row r="1028" spans="1:11" x14ac:dyDescent="0.2">
      <c r="A1028" s="53" t="s">
        <v>587</v>
      </c>
      <c r="B1028" s="54" t="s">
        <v>562</v>
      </c>
      <c r="C1028" s="55" t="s">
        <v>588</v>
      </c>
      <c r="D1028" s="55"/>
      <c r="E1028" s="55"/>
      <c r="F1028" s="56">
        <f>F1029+F1056+F1052</f>
        <v>22246500</v>
      </c>
      <c r="G1028" s="56">
        <f t="shared" si="145"/>
        <v>0</v>
      </c>
      <c r="H1028" s="56">
        <f>H1029+H1056+H1052</f>
        <v>22246500</v>
      </c>
      <c r="I1028" s="56">
        <f>I1029+I1056+I1052</f>
        <v>22626500</v>
      </c>
      <c r="J1028" s="56">
        <f t="shared" si="143"/>
        <v>0</v>
      </c>
      <c r="K1028" s="56">
        <f>K1029+K1056+K1052</f>
        <v>22626500</v>
      </c>
    </row>
    <row r="1029" spans="1:11" x14ac:dyDescent="0.2">
      <c r="A1029" s="53" t="s">
        <v>589</v>
      </c>
      <c r="B1029" s="54" t="s">
        <v>562</v>
      </c>
      <c r="C1029" s="55" t="s">
        <v>588</v>
      </c>
      <c r="D1029" s="55" t="s">
        <v>590</v>
      </c>
      <c r="E1029" s="55"/>
      <c r="F1029" s="56">
        <f>F1030+F1033+F1037+F1041+F1044+F1048</f>
        <v>21924000</v>
      </c>
      <c r="G1029" s="56">
        <f t="shared" si="145"/>
        <v>0</v>
      </c>
      <c r="H1029" s="56">
        <f>H1030+H1033+H1037+H1041+H1044+H1048</f>
        <v>21924000</v>
      </c>
      <c r="I1029" s="56">
        <f>I1030+I1033+I1037+I1041+I1044+I1048</f>
        <v>22304000</v>
      </c>
      <c r="J1029" s="56">
        <f t="shared" si="143"/>
        <v>0</v>
      </c>
      <c r="K1029" s="56">
        <f>K1030+K1033+K1037+K1041+K1044+K1048</f>
        <v>22304000</v>
      </c>
    </row>
    <row r="1030" spans="1:11" ht="33.75" x14ac:dyDescent="0.2">
      <c r="A1030" s="53" t="s">
        <v>591</v>
      </c>
      <c r="B1030" s="54" t="s">
        <v>562</v>
      </c>
      <c r="C1030" s="55" t="s">
        <v>588</v>
      </c>
      <c r="D1030" s="55" t="s">
        <v>592</v>
      </c>
      <c r="E1030" s="55"/>
      <c r="F1030" s="56">
        <v>0</v>
      </c>
      <c r="G1030" s="56">
        <f t="shared" si="145"/>
        <v>0</v>
      </c>
      <c r="H1030" s="56">
        <v>0</v>
      </c>
      <c r="I1030" s="56">
        <v>0</v>
      </c>
      <c r="J1030" s="56">
        <f t="shared" si="143"/>
        <v>0</v>
      </c>
      <c r="K1030" s="56">
        <v>0</v>
      </c>
    </row>
    <row r="1031" spans="1:11" x14ac:dyDescent="0.2">
      <c r="A1031" s="53" t="s">
        <v>170</v>
      </c>
      <c r="B1031" s="54" t="s">
        <v>562</v>
      </c>
      <c r="C1031" s="55" t="s">
        <v>588</v>
      </c>
      <c r="D1031" s="55" t="s">
        <v>592</v>
      </c>
      <c r="E1031" s="55" t="s">
        <v>171</v>
      </c>
      <c r="F1031" s="56">
        <v>0</v>
      </c>
      <c r="G1031" s="56">
        <f t="shared" si="145"/>
        <v>0</v>
      </c>
      <c r="H1031" s="56">
        <v>0</v>
      </c>
      <c r="I1031" s="56">
        <v>0</v>
      </c>
      <c r="J1031" s="56">
        <f t="shared" si="143"/>
        <v>0</v>
      </c>
      <c r="K1031" s="56">
        <v>0</v>
      </c>
    </row>
    <row r="1032" spans="1:11" ht="33.75" x14ac:dyDescent="0.2">
      <c r="A1032" s="53" t="s">
        <v>215</v>
      </c>
      <c r="B1032" s="54" t="s">
        <v>562</v>
      </c>
      <c r="C1032" s="54" t="s">
        <v>588</v>
      </c>
      <c r="D1032" s="54" t="s">
        <v>592</v>
      </c>
      <c r="E1032" s="54" t="s">
        <v>216</v>
      </c>
      <c r="F1032" s="56"/>
      <c r="G1032" s="56">
        <f t="shared" si="145"/>
        <v>0</v>
      </c>
      <c r="H1032" s="56"/>
      <c r="I1032" s="56"/>
      <c r="J1032" s="56">
        <f t="shared" si="143"/>
        <v>0</v>
      </c>
      <c r="K1032" s="56"/>
    </row>
    <row r="1033" spans="1:11" ht="33.75" x14ac:dyDescent="0.2">
      <c r="A1033" s="53" t="s">
        <v>593</v>
      </c>
      <c r="B1033" s="54" t="s">
        <v>562</v>
      </c>
      <c r="C1033" s="55" t="s">
        <v>588</v>
      </c>
      <c r="D1033" s="55" t="s">
        <v>594</v>
      </c>
      <c r="E1033" s="54"/>
      <c r="F1033" s="56">
        <v>0</v>
      </c>
      <c r="G1033" s="56">
        <f t="shared" si="145"/>
        <v>0</v>
      </c>
      <c r="H1033" s="56">
        <v>0</v>
      </c>
      <c r="I1033" s="56">
        <v>0</v>
      </c>
      <c r="J1033" s="56">
        <f t="shared" si="143"/>
        <v>0</v>
      </c>
      <c r="K1033" s="56">
        <v>0</v>
      </c>
    </row>
    <row r="1034" spans="1:11" ht="22.5" x14ac:dyDescent="0.2">
      <c r="A1034" s="53" t="s">
        <v>154</v>
      </c>
      <c r="B1034" s="54" t="s">
        <v>562</v>
      </c>
      <c r="C1034" s="55" t="s">
        <v>588</v>
      </c>
      <c r="D1034" s="55" t="s">
        <v>594</v>
      </c>
      <c r="E1034" s="54" t="s">
        <v>155</v>
      </c>
      <c r="F1034" s="56">
        <v>0</v>
      </c>
      <c r="G1034" s="56">
        <f t="shared" si="145"/>
        <v>0</v>
      </c>
      <c r="H1034" s="56">
        <v>0</v>
      </c>
      <c r="I1034" s="56">
        <v>0</v>
      </c>
      <c r="J1034" s="56">
        <f t="shared" si="143"/>
        <v>0</v>
      </c>
      <c r="K1034" s="56">
        <v>0</v>
      </c>
    </row>
    <row r="1035" spans="1:11" ht="22.5" x14ac:dyDescent="0.2">
      <c r="A1035" s="53" t="s">
        <v>156</v>
      </c>
      <c r="B1035" s="54" t="s">
        <v>562</v>
      </c>
      <c r="C1035" s="55" t="s">
        <v>588</v>
      </c>
      <c r="D1035" s="55" t="s">
        <v>594</v>
      </c>
      <c r="E1035" s="54" t="s">
        <v>157</v>
      </c>
      <c r="F1035" s="56">
        <v>0</v>
      </c>
      <c r="G1035" s="56">
        <f t="shared" si="145"/>
        <v>0</v>
      </c>
      <c r="H1035" s="56">
        <v>0</v>
      </c>
      <c r="I1035" s="56">
        <v>0</v>
      </c>
      <c r="J1035" s="56">
        <f t="shared" si="143"/>
        <v>0</v>
      </c>
      <c r="K1035" s="56">
        <v>0</v>
      </c>
    </row>
    <row r="1036" spans="1:11" ht="33.75" x14ac:dyDescent="0.2">
      <c r="A1036" s="53" t="s">
        <v>526</v>
      </c>
      <c r="B1036" s="54" t="s">
        <v>562</v>
      </c>
      <c r="C1036" s="54" t="s">
        <v>588</v>
      </c>
      <c r="D1036" s="54" t="s">
        <v>594</v>
      </c>
      <c r="E1036" s="54" t="s">
        <v>527</v>
      </c>
      <c r="F1036" s="56"/>
      <c r="G1036" s="56">
        <f t="shared" si="145"/>
        <v>0</v>
      </c>
      <c r="H1036" s="56"/>
      <c r="I1036" s="56"/>
      <c r="J1036" s="56">
        <f t="shared" si="143"/>
        <v>0</v>
      </c>
      <c r="K1036" s="56"/>
    </row>
    <row r="1037" spans="1:11" x14ac:dyDescent="0.2">
      <c r="A1037" s="53" t="s">
        <v>595</v>
      </c>
      <c r="B1037" s="54" t="s">
        <v>562</v>
      </c>
      <c r="C1037" s="55" t="s">
        <v>588</v>
      </c>
      <c r="D1037" s="55" t="s">
        <v>596</v>
      </c>
      <c r="E1037" s="54"/>
      <c r="F1037" s="56">
        <v>0</v>
      </c>
      <c r="G1037" s="56">
        <f t="shared" si="145"/>
        <v>0</v>
      </c>
      <c r="H1037" s="56">
        <v>0</v>
      </c>
      <c r="I1037" s="56">
        <v>0</v>
      </c>
      <c r="J1037" s="56">
        <f t="shared" si="143"/>
        <v>0</v>
      </c>
      <c r="K1037" s="56">
        <v>0</v>
      </c>
    </row>
    <row r="1038" spans="1:11" ht="22.5" x14ac:dyDescent="0.2">
      <c r="A1038" s="53" t="s">
        <v>154</v>
      </c>
      <c r="B1038" s="54" t="s">
        <v>562</v>
      </c>
      <c r="C1038" s="55" t="s">
        <v>588</v>
      </c>
      <c r="D1038" s="55" t="s">
        <v>596</v>
      </c>
      <c r="E1038" s="54" t="s">
        <v>155</v>
      </c>
      <c r="F1038" s="56">
        <v>0</v>
      </c>
      <c r="G1038" s="56">
        <f t="shared" si="145"/>
        <v>0</v>
      </c>
      <c r="H1038" s="56">
        <v>0</v>
      </c>
      <c r="I1038" s="56">
        <v>0</v>
      </c>
      <c r="J1038" s="56">
        <f t="shared" si="143"/>
        <v>0</v>
      </c>
      <c r="K1038" s="56">
        <v>0</v>
      </c>
    </row>
    <row r="1039" spans="1:11" ht="22.5" x14ac:dyDescent="0.2">
      <c r="A1039" s="53" t="s">
        <v>156</v>
      </c>
      <c r="B1039" s="54" t="s">
        <v>562</v>
      </c>
      <c r="C1039" s="55" t="s">
        <v>588</v>
      </c>
      <c r="D1039" s="55" t="s">
        <v>596</v>
      </c>
      <c r="E1039" s="54" t="s">
        <v>157</v>
      </c>
      <c r="F1039" s="56">
        <v>0</v>
      </c>
      <c r="G1039" s="56">
        <f t="shared" si="145"/>
        <v>0</v>
      </c>
      <c r="H1039" s="56">
        <v>0</v>
      </c>
      <c r="I1039" s="56">
        <v>0</v>
      </c>
      <c r="J1039" s="56">
        <f t="shared" si="143"/>
        <v>0</v>
      </c>
      <c r="K1039" s="56">
        <v>0</v>
      </c>
    </row>
    <row r="1040" spans="1:11" ht="22.5" x14ac:dyDescent="0.2">
      <c r="A1040" s="53" t="s">
        <v>160</v>
      </c>
      <c r="B1040" s="54" t="s">
        <v>562</v>
      </c>
      <c r="C1040" s="54" t="s">
        <v>588</v>
      </c>
      <c r="D1040" s="54" t="s">
        <v>596</v>
      </c>
      <c r="E1040" s="54" t="s">
        <v>161</v>
      </c>
      <c r="F1040" s="56"/>
      <c r="G1040" s="56">
        <f t="shared" si="145"/>
        <v>0</v>
      </c>
      <c r="H1040" s="56"/>
      <c r="I1040" s="56"/>
      <c r="J1040" s="56">
        <f t="shared" si="143"/>
        <v>0</v>
      </c>
      <c r="K1040" s="56"/>
    </row>
    <row r="1041" spans="1:11" ht="33.75" x14ac:dyDescent="0.2">
      <c r="A1041" s="53" t="s">
        <v>591</v>
      </c>
      <c r="B1041" s="54" t="s">
        <v>562</v>
      </c>
      <c r="C1041" s="55" t="s">
        <v>588</v>
      </c>
      <c r="D1041" s="55" t="s">
        <v>597</v>
      </c>
      <c r="E1041" s="55"/>
      <c r="F1041" s="56">
        <f>F1042</f>
        <v>12642000</v>
      </c>
      <c r="G1041" s="56">
        <f t="shared" si="145"/>
        <v>0</v>
      </c>
      <c r="H1041" s="56">
        <f>H1042</f>
        <v>12642000</v>
      </c>
      <c r="I1041" s="56">
        <f>I1042</f>
        <v>12642000</v>
      </c>
      <c r="J1041" s="56">
        <f t="shared" si="143"/>
        <v>0</v>
      </c>
      <c r="K1041" s="56">
        <f>K1042</f>
        <v>12642000</v>
      </c>
    </row>
    <row r="1042" spans="1:11" x14ac:dyDescent="0.2">
      <c r="A1042" s="53" t="s">
        <v>170</v>
      </c>
      <c r="B1042" s="54" t="s">
        <v>562</v>
      </c>
      <c r="C1042" s="55" t="s">
        <v>588</v>
      </c>
      <c r="D1042" s="55" t="s">
        <v>597</v>
      </c>
      <c r="E1042" s="55" t="s">
        <v>171</v>
      </c>
      <c r="F1042" s="56">
        <f>F1043</f>
        <v>12642000</v>
      </c>
      <c r="G1042" s="56">
        <f t="shared" si="145"/>
        <v>0</v>
      </c>
      <c r="H1042" s="56">
        <f>H1043</f>
        <v>12642000</v>
      </c>
      <c r="I1042" s="56">
        <f>I1043</f>
        <v>12642000</v>
      </c>
      <c r="J1042" s="56">
        <f t="shared" si="143"/>
        <v>0</v>
      </c>
      <c r="K1042" s="56">
        <f>K1043</f>
        <v>12642000</v>
      </c>
    </row>
    <row r="1043" spans="1:11" ht="33.75" x14ac:dyDescent="0.2">
      <c r="A1043" s="53" t="s">
        <v>215</v>
      </c>
      <c r="B1043" s="54" t="s">
        <v>562</v>
      </c>
      <c r="C1043" s="54" t="s">
        <v>588</v>
      </c>
      <c r="D1043" s="54" t="s">
        <v>597</v>
      </c>
      <c r="E1043" s="54" t="s">
        <v>216</v>
      </c>
      <c r="F1043" s="56">
        <v>12642000</v>
      </c>
      <c r="G1043" s="56">
        <f t="shared" si="145"/>
        <v>0</v>
      </c>
      <c r="H1043" s="56">
        <v>12642000</v>
      </c>
      <c r="I1043" s="56">
        <v>12642000</v>
      </c>
      <c r="J1043" s="56">
        <f t="shared" si="143"/>
        <v>0</v>
      </c>
      <c r="K1043" s="56">
        <v>12642000</v>
      </c>
    </row>
    <row r="1044" spans="1:11" ht="22.5" x14ac:dyDescent="0.2">
      <c r="A1044" s="53" t="s">
        <v>598</v>
      </c>
      <c r="B1044" s="54" t="s">
        <v>562</v>
      </c>
      <c r="C1044" s="55" t="s">
        <v>588</v>
      </c>
      <c r="D1044" s="55" t="s">
        <v>599</v>
      </c>
      <c r="E1044" s="54"/>
      <c r="F1044" s="56">
        <f>F1045</f>
        <v>1000000</v>
      </c>
      <c r="G1044" s="56">
        <f t="shared" si="145"/>
        <v>0</v>
      </c>
      <c r="H1044" s="56">
        <f t="shared" ref="H1044:I1046" si="148">H1045</f>
        <v>1000000</v>
      </c>
      <c r="I1044" s="56">
        <f t="shared" si="148"/>
        <v>1000000</v>
      </c>
      <c r="J1044" s="56">
        <f t="shared" si="143"/>
        <v>0</v>
      </c>
      <c r="K1044" s="56">
        <f>K1045</f>
        <v>1000000</v>
      </c>
    </row>
    <row r="1045" spans="1:11" ht="22.5" x14ac:dyDescent="0.2">
      <c r="A1045" s="53" t="s">
        <v>154</v>
      </c>
      <c r="B1045" s="54" t="s">
        <v>562</v>
      </c>
      <c r="C1045" s="55" t="s">
        <v>588</v>
      </c>
      <c r="D1045" s="55" t="s">
        <v>599</v>
      </c>
      <c r="E1045" s="54" t="s">
        <v>155</v>
      </c>
      <c r="F1045" s="56">
        <f>F1046</f>
        <v>1000000</v>
      </c>
      <c r="G1045" s="56">
        <f t="shared" si="145"/>
        <v>0</v>
      </c>
      <c r="H1045" s="56">
        <f t="shared" si="148"/>
        <v>1000000</v>
      </c>
      <c r="I1045" s="56">
        <f t="shared" si="148"/>
        <v>1000000</v>
      </c>
      <c r="J1045" s="56">
        <f t="shared" si="143"/>
        <v>0</v>
      </c>
      <c r="K1045" s="56">
        <f>K1046</f>
        <v>1000000</v>
      </c>
    </row>
    <row r="1046" spans="1:11" ht="22.5" x14ac:dyDescent="0.2">
      <c r="A1046" s="53" t="s">
        <v>156</v>
      </c>
      <c r="B1046" s="54" t="s">
        <v>562</v>
      </c>
      <c r="C1046" s="55" t="s">
        <v>588</v>
      </c>
      <c r="D1046" s="55" t="s">
        <v>599</v>
      </c>
      <c r="E1046" s="54" t="s">
        <v>157</v>
      </c>
      <c r="F1046" s="56">
        <f>F1047</f>
        <v>1000000</v>
      </c>
      <c r="G1046" s="56">
        <f t="shared" si="145"/>
        <v>0</v>
      </c>
      <c r="H1046" s="56">
        <f t="shared" si="148"/>
        <v>1000000</v>
      </c>
      <c r="I1046" s="56">
        <f t="shared" si="148"/>
        <v>1000000</v>
      </c>
      <c r="J1046" s="56">
        <f t="shared" si="143"/>
        <v>0</v>
      </c>
      <c r="K1046" s="56">
        <f>K1047</f>
        <v>1000000</v>
      </c>
    </row>
    <row r="1047" spans="1:11" ht="33.75" x14ac:dyDescent="0.2">
      <c r="A1047" s="53" t="s">
        <v>526</v>
      </c>
      <c r="B1047" s="54" t="s">
        <v>562</v>
      </c>
      <c r="C1047" s="54" t="s">
        <v>588</v>
      </c>
      <c r="D1047" s="54" t="s">
        <v>599</v>
      </c>
      <c r="E1047" s="54" t="s">
        <v>527</v>
      </c>
      <c r="F1047" s="56">
        <v>1000000</v>
      </c>
      <c r="G1047" s="56">
        <f t="shared" si="145"/>
        <v>0</v>
      </c>
      <c r="H1047" s="56">
        <v>1000000</v>
      </c>
      <c r="I1047" s="56">
        <v>1000000</v>
      </c>
      <c r="J1047" s="56">
        <f t="shared" si="143"/>
        <v>0</v>
      </c>
      <c r="K1047" s="56">
        <v>1000000</v>
      </c>
    </row>
    <row r="1048" spans="1:11" x14ac:dyDescent="0.2">
      <c r="A1048" s="53" t="s">
        <v>595</v>
      </c>
      <c r="B1048" s="54" t="s">
        <v>562</v>
      </c>
      <c r="C1048" s="55" t="s">
        <v>588</v>
      </c>
      <c r="D1048" s="55" t="s">
        <v>600</v>
      </c>
      <c r="E1048" s="54"/>
      <c r="F1048" s="56">
        <f>F1049</f>
        <v>8282000</v>
      </c>
      <c r="G1048" s="56">
        <f t="shared" si="145"/>
        <v>0</v>
      </c>
      <c r="H1048" s="56">
        <f t="shared" ref="H1048:I1050" si="149">H1049</f>
        <v>8282000</v>
      </c>
      <c r="I1048" s="56">
        <f t="shared" si="149"/>
        <v>8662000</v>
      </c>
      <c r="J1048" s="56">
        <f t="shared" si="143"/>
        <v>0</v>
      </c>
      <c r="K1048" s="56">
        <f>K1049</f>
        <v>8662000</v>
      </c>
    </row>
    <row r="1049" spans="1:11" ht="22.5" x14ac:dyDescent="0.2">
      <c r="A1049" s="53" t="s">
        <v>154</v>
      </c>
      <c r="B1049" s="54" t="s">
        <v>562</v>
      </c>
      <c r="C1049" s="55" t="s">
        <v>588</v>
      </c>
      <c r="D1049" s="55" t="s">
        <v>600</v>
      </c>
      <c r="E1049" s="54" t="s">
        <v>155</v>
      </c>
      <c r="F1049" s="56">
        <f>F1050</f>
        <v>8282000</v>
      </c>
      <c r="G1049" s="56">
        <f t="shared" si="145"/>
        <v>0</v>
      </c>
      <c r="H1049" s="56">
        <f t="shared" si="149"/>
        <v>8282000</v>
      </c>
      <c r="I1049" s="56">
        <f t="shared" si="149"/>
        <v>8662000</v>
      </c>
      <c r="J1049" s="56">
        <f t="shared" si="143"/>
        <v>0</v>
      </c>
      <c r="K1049" s="56">
        <f>K1050</f>
        <v>8662000</v>
      </c>
    </row>
    <row r="1050" spans="1:11" ht="22.5" x14ac:dyDescent="0.2">
      <c r="A1050" s="53" t="s">
        <v>156</v>
      </c>
      <c r="B1050" s="54" t="s">
        <v>562</v>
      </c>
      <c r="C1050" s="55" t="s">
        <v>588</v>
      </c>
      <c r="D1050" s="55" t="s">
        <v>600</v>
      </c>
      <c r="E1050" s="54" t="s">
        <v>157</v>
      </c>
      <c r="F1050" s="56">
        <f>F1051</f>
        <v>8282000</v>
      </c>
      <c r="G1050" s="56">
        <f t="shared" si="145"/>
        <v>0</v>
      </c>
      <c r="H1050" s="56">
        <f t="shared" si="149"/>
        <v>8282000</v>
      </c>
      <c r="I1050" s="56">
        <f t="shared" si="149"/>
        <v>8662000</v>
      </c>
      <c r="J1050" s="56">
        <f t="shared" si="143"/>
        <v>0</v>
      </c>
      <c r="K1050" s="56">
        <f>K1051</f>
        <v>8662000</v>
      </c>
    </row>
    <row r="1051" spans="1:11" ht="22.5" x14ac:dyDescent="0.2">
      <c r="A1051" s="53" t="s">
        <v>160</v>
      </c>
      <c r="B1051" s="54" t="s">
        <v>562</v>
      </c>
      <c r="C1051" s="54" t="s">
        <v>588</v>
      </c>
      <c r="D1051" s="54" t="s">
        <v>600</v>
      </c>
      <c r="E1051" s="54" t="s">
        <v>161</v>
      </c>
      <c r="F1051" s="56">
        <v>8282000</v>
      </c>
      <c r="G1051" s="56">
        <f t="shared" si="145"/>
        <v>0</v>
      </c>
      <c r="H1051" s="56">
        <v>8282000</v>
      </c>
      <c r="I1051" s="56">
        <v>8662000</v>
      </c>
      <c r="J1051" s="56">
        <f t="shared" si="143"/>
        <v>0</v>
      </c>
      <c r="K1051" s="56">
        <v>8662000</v>
      </c>
    </row>
    <row r="1052" spans="1:11" x14ac:dyDescent="0.2">
      <c r="A1052" s="53" t="s">
        <v>227</v>
      </c>
      <c r="B1052" s="54" t="s">
        <v>562</v>
      </c>
      <c r="C1052" s="55" t="s">
        <v>588</v>
      </c>
      <c r="D1052" s="55" t="s">
        <v>228</v>
      </c>
      <c r="E1052" s="54"/>
      <c r="F1052" s="56">
        <f>F1053</f>
        <v>306400</v>
      </c>
      <c r="G1052" s="56">
        <f t="shared" si="145"/>
        <v>0</v>
      </c>
      <c r="H1052" s="56">
        <f t="shared" ref="H1052:I1054" si="150">H1053</f>
        <v>306400</v>
      </c>
      <c r="I1052" s="56">
        <f t="shared" si="150"/>
        <v>306400</v>
      </c>
      <c r="J1052" s="56">
        <f t="shared" si="143"/>
        <v>0</v>
      </c>
      <c r="K1052" s="56">
        <f>K1053</f>
        <v>306400</v>
      </c>
    </row>
    <row r="1053" spans="1:11" ht="22.5" x14ac:dyDescent="0.2">
      <c r="A1053" s="53" t="s">
        <v>601</v>
      </c>
      <c r="B1053" s="54" t="s">
        <v>562</v>
      </c>
      <c r="C1053" s="55" t="s">
        <v>588</v>
      </c>
      <c r="D1053" s="55" t="s">
        <v>602</v>
      </c>
      <c r="E1053" s="54"/>
      <c r="F1053" s="56">
        <f>F1054</f>
        <v>306400</v>
      </c>
      <c r="G1053" s="56">
        <f t="shared" si="145"/>
        <v>0</v>
      </c>
      <c r="H1053" s="56">
        <f t="shared" si="150"/>
        <v>306400</v>
      </c>
      <c r="I1053" s="56">
        <f t="shared" si="150"/>
        <v>306400</v>
      </c>
      <c r="J1053" s="56">
        <f t="shared" si="143"/>
        <v>0</v>
      </c>
      <c r="K1053" s="56">
        <f>K1054</f>
        <v>306400</v>
      </c>
    </row>
    <row r="1054" spans="1:11" x14ac:dyDescent="0.2">
      <c r="A1054" s="53" t="s">
        <v>170</v>
      </c>
      <c r="B1054" s="54" t="s">
        <v>562</v>
      </c>
      <c r="C1054" s="55" t="s">
        <v>588</v>
      </c>
      <c r="D1054" s="55" t="s">
        <v>602</v>
      </c>
      <c r="E1054" s="54" t="s">
        <v>171</v>
      </c>
      <c r="F1054" s="56">
        <f>F1055</f>
        <v>306400</v>
      </c>
      <c r="G1054" s="56">
        <f t="shared" si="145"/>
        <v>0</v>
      </c>
      <c r="H1054" s="56">
        <f t="shared" si="150"/>
        <v>306400</v>
      </c>
      <c r="I1054" s="56">
        <f t="shared" si="150"/>
        <v>306400</v>
      </c>
      <c r="J1054" s="56">
        <f t="shared" si="143"/>
        <v>0</v>
      </c>
      <c r="K1054" s="56">
        <f>K1055</f>
        <v>306400</v>
      </c>
    </row>
    <row r="1055" spans="1:11" ht="33.75" x14ac:dyDescent="0.2">
      <c r="A1055" s="53" t="s">
        <v>215</v>
      </c>
      <c r="B1055" s="54" t="s">
        <v>562</v>
      </c>
      <c r="C1055" s="54" t="s">
        <v>588</v>
      </c>
      <c r="D1055" s="54" t="s">
        <v>602</v>
      </c>
      <c r="E1055" s="54" t="s">
        <v>216</v>
      </c>
      <c r="F1055" s="56">
        <v>306400</v>
      </c>
      <c r="G1055" s="56">
        <f t="shared" si="145"/>
        <v>0</v>
      </c>
      <c r="H1055" s="56">
        <v>306400</v>
      </c>
      <c r="I1055" s="56">
        <v>306400</v>
      </c>
      <c r="J1055" s="56">
        <f t="shared" si="143"/>
        <v>0</v>
      </c>
      <c r="K1055" s="56">
        <v>306400</v>
      </c>
    </row>
    <row r="1056" spans="1:11" x14ac:dyDescent="0.2">
      <c r="A1056" s="53" t="s">
        <v>190</v>
      </c>
      <c r="B1056" s="54" t="s">
        <v>562</v>
      </c>
      <c r="C1056" s="55" t="s">
        <v>588</v>
      </c>
      <c r="D1056" s="55" t="s">
        <v>191</v>
      </c>
      <c r="E1056" s="55"/>
      <c r="F1056" s="56">
        <f>F1057</f>
        <v>16100</v>
      </c>
      <c r="G1056" s="56">
        <f t="shared" si="145"/>
        <v>0</v>
      </c>
      <c r="H1056" s="56">
        <f t="shared" ref="H1056:I1058" si="151">H1057</f>
        <v>16100</v>
      </c>
      <c r="I1056" s="56">
        <f t="shared" si="151"/>
        <v>16100</v>
      </c>
      <c r="J1056" s="56">
        <f t="shared" si="143"/>
        <v>0</v>
      </c>
      <c r="K1056" s="56">
        <f>K1057</f>
        <v>16100</v>
      </c>
    </row>
    <row r="1057" spans="1:11" ht="22.5" x14ac:dyDescent="0.2">
      <c r="A1057" s="53" t="s">
        <v>603</v>
      </c>
      <c r="B1057" s="54" t="s">
        <v>562</v>
      </c>
      <c r="C1057" s="55" t="s">
        <v>588</v>
      </c>
      <c r="D1057" s="55" t="s">
        <v>604</v>
      </c>
      <c r="E1057" s="55"/>
      <c r="F1057" s="56">
        <f>F1058</f>
        <v>16100</v>
      </c>
      <c r="G1057" s="56">
        <f t="shared" si="145"/>
        <v>0</v>
      </c>
      <c r="H1057" s="56">
        <f t="shared" si="151"/>
        <v>16100</v>
      </c>
      <c r="I1057" s="56">
        <f t="shared" si="151"/>
        <v>16100</v>
      </c>
      <c r="J1057" s="56">
        <f t="shared" si="143"/>
        <v>0</v>
      </c>
      <c r="K1057" s="56">
        <f>K1058</f>
        <v>16100</v>
      </c>
    </row>
    <row r="1058" spans="1:11" x14ac:dyDescent="0.2">
      <c r="A1058" s="53" t="s">
        <v>170</v>
      </c>
      <c r="B1058" s="54" t="s">
        <v>562</v>
      </c>
      <c r="C1058" s="55" t="s">
        <v>588</v>
      </c>
      <c r="D1058" s="55" t="s">
        <v>604</v>
      </c>
      <c r="E1058" s="55" t="s">
        <v>171</v>
      </c>
      <c r="F1058" s="56">
        <f>F1059</f>
        <v>16100</v>
      </c>
      <c r="G1058" s="56">
        <f t="shared" si="145"/>
        <v>0</v>
      </c>
      <c r="H1058" s="56">
        <f t="shared" si="151"/>
        <v>16100</v>
      </c>
      <c r="I1058" s="56">
        <f t="shared" si="151"/>
        <v>16100</v>
      </c>
      <c r="J1058" s="56">
        <f t="shared" si="143"/>
        <v>0</v>
      </c>
      <c r="K1058" s="56">
        <f>K1059</f>
        <v>16100</v>
      </c>
    </row>
    <row r="1059" spans="1:11" ht="33.75" x14ac:dyDescent="0.2">
      <c r="A1059" s="53" t="s">
        <v>215</v>
      </c>
      <c r="B1059" s="54" t="s">
        <v>562</v>
      </c>
      <c r="C1059" s="54" t="s">
        <v>588</v>
      </c>
      <c r="D1059" s="54" t="s">
        <v>604</v>
      </c>
      <c r="E1059" s="54" t="s">
        <v>216</v>
      </c>
      <c r="F1059" s="56">
        <v>16100</v>
      </c>
      <c r="G1059" s="56">
        <f t="shared" si="145"/>
        <v>0</v>
      </c>
      <c r="H1059" s="56">
        <v>16100</v>
      </c>
      <c r="I1059" s="56">
        <v>16100</v>
      </c>
      <c r="J1059" s="56">
        <f t="shared" si="143"/>
        <v>0</v>
      </c>
      <c r="K1059" s="56">
        <v>16100</v>
      </c>
    </row>
    <row r="1060" spans="1:11" x14ac:dyDescent="0.2">
      <c r="A1060" s="53" t="s">
        <v>541</v>
      </c>
      <c r="B1060" s="54" t="s">
        <v>562</v>
      </c>
      <c r="C1060" s="55" t="s">
        <v>542</v>
      </c>
      <c r="D1060" s="55"/>
      <c r="E1060" s="55"/>
      <c r="F1060" s="56">
        <f>F1061</f>
        <v>19537800</v>
      </c>
      <c r="G1060" s="56">
        <f t="shared" si="145"/>
        <v>0</v>
      </c>
      <c r="H1060" s="56">
        <f>H1061</f>
        <v>19537800</v>
      </c>
      <c r="I1060" s="56">
        <f>I1061</f>
        <v>21159500</v>
      </c>
      <c r="J1060" s="56">
        <f t="shared" si="143"/>
        <v>0</v>
      </c>
      <c r="K1060" s="56">
        <f>K1061</f>
        <v>21159500</v>
      </c>
    </row>
    <row r="1061" spans="1:11" x14ac:dyDescent="0.2">
      <c r="A1061" s="53" t="s">
        <v>605</v>
      </c>
      <c r="B1061" s="54" t="s">
        <v>562</v>
      </c>
      <c r="C1061" s="55" t="s">
        <v>542</v>
      </c>
      <c r="D1061" s="55" t="s">
        <v>606</v>
      </c>
      <c r="E1061" s="55"/>
      <c r="F1061" s="56">
        <f>F1062+F1065</f>
        <v>19537800</v>
      </c>
      <c r="G1061" s="56">
        <f t="shared" si="145"/>
        <v>0</v>
      </c>
      <c r="H1061" s="56">
        <f>H1062+H1065</f>
        <v>19537800</v>
      </c>
      <c r="I1061" s="56">
        <f>I1062+I1065</f>
        <v>21159500</v>
      </c>
      <c r="J1061" s="56">
        <f t="shared" si="143"/>
        <v>0</v>
      </c>
      <c r="K1061" s="56">
        <f>K1062+K1065</f>
        <v>21159500</v>
      </c>
    </row>
    <row r="1062" spans="1:11" ht="45" x14ac:dyDescent="0.2">
      <c r="A1062" s="53" t="s">
        <v>607</v>
      </c>
      <c r="B1062" s="54" t="s">
        <v>562</v>
      </c>
      <c r="C1062" s="55" t="s">
        <v>542</v>
      </c>
      <c r="D1062" s="55" t="s">
        <v>608</v>
      </c>
      <c r="E1062" s="55"/>
      <c r="F1062" s="56">
        <f>F1063</f>
        <v>11272100</v>
      </c>
      <c r="G1062" s="56">
        <f t="shared" si="145"/>
        <v>0</v>
      </c>
      <c r="H1062" s="56">
        <f>H1063</f>
        <v>11272100</v>
      </c>
      <c r="I1062" s="56">
        <f>I1063</f>
        <v>12467000</v>
      </c>
      <c r="J1062" s="56">
        <f t="shared" si="143"/>
        <v>0</v>
      </c>
      <c r="K1062" s="56">
        <f>K1063</f>
        <v>12467000</v>
      </c>
    </row>
    <row r="1063" spans="1:11" x14ac:dyDescent="0.2">
      <c r="A1063" s="53" t="s">
        <v>170</v>
      </c>
      <c r="B1063" s="54" t="s">
        <v>562</v>
      </c>
      <c r="C1063" s="55" t="s">
        <v>542</v>
      </c>
      <c r="D1063" s="55" t="s">
        <v>608</v>
      </c>
      <c r="E1063" s="55" t="s">
        <v>171</v>
      </c>
      <c r="F1063" s="56">
        <f>F1064</f>
        <v>11272100</v>
      </c>
      <c r="G1063" s="56">
        <f t="shared" si="145"/>
        <v>0</v>
      </c>
      <c r="H1063" s="56">
        <f>H1064</f>
        <v>11272100</v>
      </c>
      <c r="I1063" s="56">
        <f>I1064</f>
        <v>12467000</v>
      </c>
      <c r="J1063" s="56">
        <f t="shared" si="143"/>
        <v>0</v>
      </c>
      <c r="K1063" s="56">
        <f>K1064</f>
        <v>12467000</v>
      </c>
    </row>
    <row r="1064" spans="1:11" ht="33.75" x14ac:dyDescent="0.2">
      <c r="A1064" s="53" t="s">
        <v>215</v>
      </c>
      <c r="B1064" s="54" t="s">
        <v>562</v>
      </c>
      <c r="C1064" s="54" t="s">
        <v>542</v>
      </c>
      <c r="D1064" s="54" t="s">
        <v>608</v>
      </c>
      <c r="E1064" s="54" t="s">
        <v>216</v>
      </c>
      <c r="F1064" s="56">
        <v>11272100</v>
      </c>
      <c r="G1064" s="56">
        <f t="shared" si="145"/>
        <v>0</v>
      </c>
      <c r="H1064" s="56">
        <v>11272100</v>
      </c>
      <c r="I1064" s="56">
        <v>12467000</v>
      </c>
      <c r="J1064" s="56">
        <f t="shared" si="143"/>
        <v>0</v>
      </c>
      <c r="K1064" s="56">
        <v>12467000</v>
      </c>
    </row>
    <row r="1065" spans="1:11" x14ac:dyDescent="0.2">
      <c r="A1065" s="53" t="s">
        <v>609</v>
      </c>
      <c r="B1065" s="54" t="s">
        <v>562</v>
      </c>
      <c r="C1065" s="55" t="s">
        <v>542</v>
      </c>
      <c r="D1065" s="55" t="s">
        <v>610</v>
      </c>
      <c r="E1065" s="54"/>
      <c r="F1065" s="56">
        <f>F1066</f>
        <v>8265700</v>
      </c>
      <c r="G1065" s="56">
        <f t="shared" si="145"/>
        <v>0</v>
      </c>
      <c r="H1065" s="56">
        <f>H1066</f>
        <v>8265700</v>
      </c>
      <c r="I1065" s="56">
        <f>I1066</f>
        <v>8692500</v>
      </c>
      <c r="J1065" s="56">
        <f t="shared" si="143"/>
        <v>0</v>
      </c>
      <c r="K1065" s="56">
        <f>K1066</f>
        <v>8692500</v>
      </c>
    </row>
    <row r="1066" spans="1:11" x14ac:dyDescent="0.2">
      <c r="A1066" s="53" t="s">
        <v>170</v>
      </c>
      <c r="B1066" s="54" t="s">
        <v>562</v>
      </c>
      <c r="C1066" s="55" t="s">
        <v>542</v>
      </c>
      <c r="D1066" s="55" t="s">
        <v>610</v>
      </c>
      <c r="E1066" s="54" t="s">
        <v>171</v>
      </c>
      <c r="F1066" s="56">
        <f>F1067</f>
        <v>8265700</v>
      </c>
      <c r="G1066" s="56">
        <f t="shared" si="145"/>
        <v>0</v>
      </c>
      <c r="H1066" s="56">
        <f>H1067</f>
        <v>8265700</v>
      </c>
      <c r="I1066" s="56">
        <f>I1067</f>
        <v>8692500</v>
      </c>
      <c r="J1066" s="56">
        <f t="shared" ref="J1066:J1129" si="152">K1066-I1066</f>
        <v>0</v>
      </c>
      <c r="K1066" s="56">
        <f>K1067</f>
        <v>8692500</v>
      </c>
    </row>
    <row r="1067" spans="1:11" ht="33.75" x14ac:dyDescent="0.2">
      <c r="A1067" s="53" t="s">
        <v>215</v>
      </c>
      <c r="B1067" s="54" t="s">
        <v>562</v>
      </c>
      <c r="C1067" s="54" t="s">
        <v>542</v>
      </c>
      <c r="D1067" s="54" t="s">
        <v>610</v>
      </c>
      <c r="E1067" s="54" t="s">
        <v>216</v>
      </c>
      <c r="F1067" s="56">
        <v>8265700</v>
      </c>
      <c r="G1067" s="56">
        <f t="shared" si="145"/>
        <v>0</v>
      </c>
      <c r="H1067" s="56">
        <v>8265700</v>
      </c>
      <c r="I1067" s="56">
        <v>8692500</v>
      </c>
      <c r="J1067" s="56">
        <f t="shared" si="152"/>
        <v>0</v>
      </c>
      <c r="K1067" s="56">
        <v>8692500</v>
      </c>
    </row>
    <row r="1068" spans="1:11" x14ac:dyDescent="0.2">
      <c r="A1068" s="53" t="s">
        <v>227</v>
      </c>
      <c r="B1068" s="54" t="s">
        <v>562</v>
      </c>
      <c r="C1068" s="55" t="s">
        <v>542</v>
      </c>
      <c r="D1068" s="55" t="s">
        <v>228</v>
      </c>
      <c r="E1068" s="54"/>
      <c r="F1068" s="56">
        <v>0</v>
      </c>
      <c r="G1068" s="56">
        <f t="shared" si="145"/>
        <v>0</v>
      </c>
      <c r="H1068" s="56">
        <v>0</v>
      </c>
      <c r="I1068" s="56">
        <v>0</v>
      </c>
      <c r="J1068" s="56">
        <f t="shared" si="152"/>
        <v>0</v>
      </c>
      <c r="K1068" s="56">
        <v>0</v>
      </c>
    </row>
    <row r="1069" spans="1:11" ht="45" x14ac:dyDescent="0.2">
      <c r="A1069" s="53" t="s">
        <v>543</v>
      </c>
      <c r="B1069" s="54" t="s">
        <v>562</v>
      </c>
      <c r="C1069" s="55" t="s">
        <v>542</v>
      </c>
      <c r="D1069" s="55" t="s">
        <v>544</v>
      </c>
      <c r="E1069" s="54"/>
      <c r="F1069" s="56">
        <v>0</v>
      </c>
      <c r="G1069" s="56">
        <f t="shared" si="145"/>
        <v>0</v>
      </c>
      <c r="H1069" s="56">
        <v>0</v>
      </c>
      <c r="I1069" s="56">
        <v>0</v>
      </c>
      <c r="J1069" s="56">
        <f t="shared" si="152"/>
        <v>0</v>
      </c>
      <c r="K1069" s="56">
        <v>0</v>
      </c>
    </row>
    <row r="1070" spans="1:11" x14ac:dyDescent="0.2">
      <c r="A1070" s="53" t="s">
        <v>170</v>
      </c>
      <c r="B1070" s="54" t="s">
        <v>562</v>
      </c>
      <c r="C1070" s="55" t="s">
        <v>542</v>
      </c>
      <c r="D1070" s="55" t="s">
        <v>544</v>
      </c>
      <c r="E1070" s="54" t="s">
        <v>171</v>
      </c>
      <c r="F1070" s="56">
        <v>0</v>
      </c>
      <c r="G1070" s="56">
        <f t="shared" si="145"/>
        <v>0</v>
      </c>
      <c r="H1070" s="56">
        <v>0</v>
      </c>
      <c r="I1070" s="56">
        <v>0</v>
      </c>
      <c r="J1070" s="56">
        <f t="shared" si="152"/>
        <v>0</v>
      </c>
      <c r="K1070" s="56">
        <v>0</v>
      </c>
    </row>
    <row r="1071" spans="1:11" ht="33.75" x14ac:dyDescent="0.2">
      <c r="A1071" s="53" t="s">
        <v>215</v>
      </c>
      <c r="B1071" s="54" t="s">
        <v>562</v>
      </c>
      <c r="C1071" s="54" t="s">
        <v>542</v>
      </c>
      <c r="D1071" s="54" t="s">
        <v>544</v>
      </c>
      <c r="E1071" s="54" t="s">
        <v>216</v>
      </c>
      <c r="F1071" s="56">
        <v>0</v>
      </c>
      <c r="G1071" s="56">
        <f t="shared" si="145"/>
        <v>0</v>
      </c>
      <c r="H1071" s="56">
        <v>0</v>
      </c>
      <c r="I1071" s="56">
        <v>0</v>
      </c>
      <c r="J1071" s="56">
        <f t="shared" si="152"/>
        <v>0</v>
      </c>
      <c r="K1071" s="56">
        <v>0</v>
      </c>
    </row>
    <row r="1072" spans="1:11" x14ac:dyDescent="0.2">
      <c r="A1072" s="53" t="s">
        <v>611</v>
      </c>
      <c r="B1072" s="54" t="s">
        <v>562</v>
      </c>
      <c r="C1072" s="55" t="s">
        <v>612</v>
      </c>
      <c r="D1072" s="55"/>
      <c r="E1072" s="55"/>
      <c r="F1072" s="56">
        <f>F1073+F1078+F1101</f>
        <v>150136400</v>
      </c>
      <c r="G1072" s="56">
        <f t="shared" si="145"/>
        <v>0</v>
      </c>
      <c r="H1072" s="56">
        <f>H1073+H1078+H1101</f>
        <v>150136400</v>
      </c>
      <c r="I1072" s="56">
        <f>I1073+I1078+I1101</f>
        <v>154711800</v>
      </c>
      <c r="J1072" s="56">
        <f t="shared" si="152"/>
        <v>0</v>
      </c>
      <c r="K1072" s="56">
        <f>K1073+K1078+K1101</f>
        <v>154711800</v>
      </c>
    </row>
    <row r="1073" spans="1:11" x14ac:dyDescent="0.2">
      <c r="A1073" s="53" t="s">
        <v>227</v>
      </c>
      <c r="B1073" s="54" t="s">
        <v>562</v>
      </c>
      <c r="C1073" s="55" t="s">
        <v>612</v>
      </c>
      <c r="D1073" s="55" t="s">
        <v>228</v>
      </c>
      <c r="E1073" s="55"/>
      <c r="F1073" s="56">
        <f>F1074</f>
        <v>3428800</v>
      </c>
      <c r="G1073" s="56">
        <f t="shared" si="145"/>
        <v>0</v>
      </c>
      <c r="H1073" s="56">
        <f t="shared" ref="H1073:I1076" si="153">H1074</f>
        <v>3428800</v>
      </c>
      <c r="I1073" s="56">
        <f t="shared" si="153"/>
        <v>0</v>
      </c>
      <c r="J1073" s="56">
        <f t="shared" si="152"/>
        <v>0</v>
      </c>
      <c r="K1073" s="56">
        <f>K1074</f>
        <v>0</v>
      </c>
    </row>
    <row r="1074" spans="1:11" ht="22.5" x14ac:dyDescent="0.2">
      <c r="A1074" s="53" t="s">
        <v>601</v>
      </c>
      <c r="B1074" s="54" t="s">
        <v>562</v>
      </c>
      <c r="C1074" s="55" t="s">
        <v>612</v>
      </c>
      <c r="D1074" s="55" t="s">
        <v>602</v>
      </c>
      <c r="E1074" s="55"/>
      <c r="F1074" s="56">
        <f>F1075</f>
        <v>3428800</v>
      </c>
      <c r="G1074" s="56">
        <f t="shared" si="145"/>
        <v>0</v>
      </c>
      <c r="H1074" s="56">
        <f t="shared" si="153"/>
        <v>3428800</v>
      </c>
      <c r="I1074" s="56">
        <f t="shared" si="153"/>
        <v>0</v>
      </c>
      <c r="J1074" s="56">
        <f t="shared" si="152"/>
        <v>0</v>
      </c>
      <c r="K1074" s="56">
        <f>K1075</f>
        <v>0</v>
      </c>
    </row>
    <row r="1075" spans="1:11" ht="22.5" x14ac:dyDescent="0.2">
      <c r="A1075" s="53" t="s">
        <v>154</v>
      </c>
      <c r="B1075" s="54" t="s">
        <v>562</v>
      </c>
      <c r="C1075" s="55" t="s">
        <v>612</v>
      </c>
      <c r="D1075" s="55" t="s">
        <v>602</v>
      </c>
      <c r="E1075" s="55" t="s">
        <v>155</v>
      </c>
      <c r="F1075" s="56">
        <f>F1076</f>
        <v>3428800</v>
      </c>
      <c r="G1075" s="56">
        <f t="shared" si="145"/>
        <v>0</v>
      </c>
      <c r="H1075" s="56">
        <f t="shared" si="153"/>
        <v>3428800</v>
      </c>
      <c r="I1075" s="56">
        <f t="shared" si="153"/>
        <v>0</v>
      </c>
      <c r="J1075" s="56">
        <f t="shared" si="152"/>
        <v>0</v>
      </c>
      <c r="K1075" s="56">
        <f>K1076</f>
        <v>0</v>
      </c>
    </row>
    <row r="1076" spans="1:11" ht="22.5" x14ac:dyDescent="0.2">
      <c r="A1076" s="53" t="s">
        <v>156</v>
      </c>
      <c r="B1076" s="54" t="s">
        <v>562</v>
      </c>
      <c r="C1076" s="55" t="s">
        <v>612</v>
      </c>
      <c r="D1076" s="55" t="s">
        <v>602</v>
      </c>
      <c r="E1076" s="55" t="s">
        <v>157</v>
      </c>
      <c r="F1076" s="56">
        <f>F1077</f>
        <v>3428800</v>
      </c>
      <c r="G1076" s="56">
        <f t="shared" si="145"/>
        <v>0</v>
      </c>
      <c r="H1076" s="56">
        <f t="shared" si="153"/>
        <v>3428800</v>
      </c>
      <c r="I1076" s="56">
        <f t="shared" si="153"/>
        <v>0</v>
      </c>
      <c r="J1076" s="56">
        <f t="shared" si="152"/>
        <v>0</v>
      </c>
      <c r="K1076" s="56">
        <f>K1077</f>
        <v>0</v>
      </c>
    </row>
    <row r="1077" spans="1:11" ht="22.5" x14ac:dyDescent="0.2">
      <c r="A1077" s="53" t="s">
        <v>160</v>
      </c>
      <c r="B1077" s="54" t="s">
        <v>562</v>
      </c>
      <c r="C1077" s="54" t="s">
        <v>612</v>
      </c>
      <c r="D1077" s="54" t="s">
        <v>602</v>
      </c>
      <c r="E1077" s="54" t="s">
        <v>161</v>
      </c>
      <c r="F1077" s="56">
        <v>3428800</v>
      </c>
      <c r="G1077" s="56">
        <f t="shared" si="145"/>
        <v>0</v>
      </c>
      <c r="H1077" s="56">
        <v>3428800</v>
      </c>
      <c r="I1077" s="56">
        <v>0</v>
      </c>
      <c r="J1077" s="56">
        <f t="shared" si="152"/>
        <v>0</v>
      </c>
      <c r="K1077" s="56">
        <v>0</v>
      </c>
    </row>
    <row r="1078" spans="1:11" x14ac:dyDescent="0.2">
      <c r="A1078" s="53" t="s">
        <v>611</v>
      </c>
      <c r="B1078" s="54" t="s">
        <v>562</v>
      </c>
      <c r="C1078" s="55" t="s">
        <v>612</v>
      </c>
      <c r="D1078" s="55" t="s">
        <v>613</v>
      </c>
      <c r="E1078" s="55"/>
      <c r="F1078" s="56">
        <f>F1079+F1083+F1089+F1095</f>
        <v>146326600</v>
      </c>
      <c r="G1078" s="56">
        <f t="shared" si="145"/>
        <v>0</v>
      </c>
      <c r="H1078" s="56">
        <f>H1079+H1083+H1089+H1095</f>
        <v>146326600</v>
      </c>
      <c r="I1078" s="56">
        <f>I1079+I1083+I1089+I1095</f>
        <v>154711800</v>
      </c>
      <c r="J1078" s="56">
        <f t="shared" si="152"/>
        <v>0</v>
      </c>
      <c r="K1078" s="56">
        <f>K1079+K1083+K1089+K1095</f>
        <v>154711800</v>
      </c>
    </row>
    <row r="1079" spans="1:11" x14ac:dyDescent="0.2">
      <c r="A1079" s="53" t="s">
        <v>614</v>
      </c>
      <c r="B1079" s="54" t="s">
        <v>562</v>
      </c>
      <c r="C1079" s="55" t="s">
        <v>612</v>
      </c>
      <c r="D1079" s="55" t="s">
        <v>615</v>
      </c>
      <c r="E1079" s="55"/>
      <c r="F1079" s="56">
        <f>F1080</f>
        <v>30621000</v>
      </c>
      <c r="G1079" s="56">
        <f t="shared" si="145"/>
        <v>0</v>
      </c>
      <c r="H1079" s="56">
        <f t="shared" ref="H1079:I1081" si="154">H1080</f>
        <v>30621000</v>
      </c>
      <c r="I1079" s="56">
        <f t="shared" si="154"/>
        <v>33422000</v>
      </c>
      <c r="J1079" s="56">
        <f t="shared" si="152"/>
        <v>0</v>
      </c>
      <c r="K1079" s="56">
        <f>K1080</f>
        <v>33422000</v>
      </c>
    </row>
    <row r="1080" spans="1:11" ht="22.5" x14ac:dyDescent="0.2">
      <c r="A1080" s="53" t="s">
        <v>154</v>
      </c>
      <c r="B1080" s="54" t="s">
        <v>562</v>
      </c>
      <c r="C1080" s="55" t="s">
        <v>612</v>
      </c>
      <c r="D1080" s="55" t="s">
        <v>615</v>
      </c>
      <c r="E1080" s="55" t="s">
        <v>155</v>
      </c>
      <c r="F1080" s="56">
        <f>F1081</f>
        <v>30621000</v>
      </c>
      <c r="G1080" s="56">
        <f t="shared" ref="G1080:G1143" si="155">H1080-F1080</f>
        <v>0</v>
      </c>
      <c r="H1080" s="56">
        <f t="shared" si="154"/>
        <v>30621000</v>
      </c>
      <c r="I1080" s="56">
        <f t="shared" si="154"/>
        <v>33422000</v>
      </c>
      <c r="J1080" s="56">
        <f t="shared" si="152"/>
        <v>0</v>
      </c>
      <c r="K1080" s="56">
        <f>K1081</f>
        <v>33422000</v>
      </c>
    </row>
    <row r="1081" spans="1:11" ht="22.5" x14ac:dyDescent="0.2">
      <c r="A1081" s="53" t="s">
        <v>156</v>
      </c>
      <c r="B1081" s="54" t="s">
        <v>562</v>
      </c>
      <c r="C1081" s="55" t="s">
        <v>612</v>
      </c>
      <c r="D1081" s="55" t="s">
        <v>615</v>
      </c>
      <c r="E1081" s="55" t="s">
        <v>157</v>
      </c>
      <c r="F1081" s="56">
        <f>F1082</f>
        <v>30621000</v>
      </c>
      <c r="G1081" s="56">
        <f t="shared" si="155"/>
        <v>0</v>
      </c>
      <c r="H1081" s="56">
        <f t="shared" si="154"/>
        <v>30621000</v>
      </c>
      <c r="I1081" s="56">
        <f t="shared" si="154"/>
        <v>33422000</v>
      </c>
      <c r="J1081" s="56">
        <f t="shared" si="152"/>
        <v>0</v>
      </c>
      <c r="K1081" s="56">
        <f>K1082</f>
        <v>33422000</v>
      </c>
    </row>
    <row r="1082" spans="1:11" ht="22.5" x14ac:dyDescent="0.2">
      <c r="A1082" s="53" t="s">
        <v>160</v>
      </c>
      <c r="B1082" s="54" t="s">
        <v>562</v>
      </c>
      <c r="C1082" s="54" t="s">
        <v>612</v>
      </c>
      <c r="D1082" s="54" t="s">
        <v>615</v>
      </c>
      <c r="E1082" s="54" t="s">
        <v>161</v>
      </c>
      <c r="F1082" s="56">
        <v>30621000</v>
      </c>
      <c r="G1082" s="56">
        <f t="shared" si="155"/>
        <v>0</v>
      </c>
      <c r="H1082" s="56">
        <v>30621000</v>
      </c>
      <c r="I1082" s="56">
        <v>33422000</v>
      </c>
      <c r="J1082" s="56">
        <f t="shared" si="152"/>
        <v>0</v>
      </c>
      <c r="K1082" s="56">
        <v>33422000</v>
      </c>
    </row>
    <row r="1083" spans="1:11" x14ac:dyDescent="0.2">
      <c r="A1083" s="53" t="s">
        <v>616</v>
      </c>
      <c r="B1083" s="54" t="s">
        <v>562</v>
      </c>
      <c r="C1083" s="55" t="s">
        <v>612</v>
      </c>
      <c r="D1083" s="55" t="s">
        <v>617</v>
      </c>
      <c r="E1083" s="54"/>
      <c r="F1083" s="56">
        <f>F1084</f>
        <v>16616300</v>
      </c>
      <c r="G1083" s="56">
        <f t="shared" si="155"/>
        <v>0</v>
      </c>
      <c r="H1083" s="56">
        <f t="shared" ref="H1083:I1085" si="156">H1084</f>
        <v>16616300</v>
      </c>
      <c r="I1083" s="56">
        <f t="shared" si="156"/>
        <v>17447100</v>
      </c>
      <c r="J1083" s="56">
        <f t="shared" si="152"/>
        <v>0</v>
      </c>
      <c r="K1083" s="56">
        <f>K1084</f>
        <v>17447100</v>
      </c>
    </row>
    <row r="1084" spans="1:11" ht="22.5" x14ac:dyDescent="0.2">
      <c r="A1084" s="53" t="s">
        <v>154</v>
      </c>
      <c r="B1084" s="54" t="s">
        <v>562</v>
      </c>
      <c r="C1084" s="55" t="s">
        <v>612</v>
      </c>
      <c r="D1084" s="55" t="s">
        <v>617</v>
      </c>
      <c r="E1084" s="55" t="s">
        <v>155</v>
      </c>
      <c r="F1084" s="56">
        <f>F1085</f>
        <v>16616300</v>
      </c>
      <c r="G1084" s="56">
        <f t="shared" si="155"/>
        <v>0</v>
      </c>
      <c r="H1084" s="56">
        <f t="shared" si="156"/>
        <v>16616300</v>
      </c>
      <c r="I1084" s="56">
        <f t="shared" si="156"/>
        <v>17447100</v>
      </c>
      <c r="J1084" s="56">
        <f t="shared" si="152"/>
        <v>0</v>
      </c>
      <c r="K1084" s="56">
        <f>K1085</f>
        <v>17447100</v>
      </c>
    </row>
    <row r="1085" spans="1:11" ht="22.5" x14ac:dyDescent="0.2">
      <c r="A1085" s="53" t="s">
        <v>156</v>
      </c>
      <c r="B1085" s="54" t="s">
        <v>562</v>
      </c>
      <c r="C1085" s="55" t="s">
        <v>612</v>
      </c>
      <c r="D1085" s="55" t="s">
        <v>617</v>
      </c>
      <c r="E1085" s="55" t="s">
        <v>157</v>
      </c>
      <c r="F1085" s="56">
        <f>F1086</f>
        <v>16616300</v>
      </c>
      <c r="G1085" s="56">
        <f t="shared" si="155"/>
        <v>0</v>
      </c>
      <c r="H1085" s="56">
        <f t="shared" si="156"/>
        <v>16616300</v>
      </c>
      <c r="I1085" s="56">
        <f t="shared" si="156"/>
        <v>17447100</v>
      </c>
      <c r="J1085" s="56">
        <f t="shared" si="152"/>
        <v>0</v>
      </c>
      <c r="K1085" s="56">
        <f>K1086</f>
        <v>17447100</v>
      </c>
    </row>
    <row r="1086" spans="1:11" ht="22.5" x14ac:dyDescent="0.2">
      <c r="A1086" s="53" t="s">
        <v>160</v>
      </c>
      <c r="B1086" s="54" t="s">
        <v>562</v>
      </c>
      <c r="C1086" s="54" t="s">
        <v>612</v>
      </c>
      <c r="D1086" s="54" t="s">
        <v>617</v>
      </c>
      <c r="E1086" s="54" t="s">
        <v>161</v>
      </c>
      <c r="F1086" s="56">
        <v>16616300</v>
      </c>
      <c r="G1086" s="56">
        <f t="shared" si="155"/>
        <v>0</v>
      </c>
      <c r="H1086" s="56">
        <v>16616300</v>
      </c>
      <c r="I1086" s="56">
        <v>17447100</v>
      </c>
      <c r="J1086" s="56">
        <f t="shared" si="152"/>
        <v>0</v>
      </c>
      <c r="K1086" s="56">
        <v>17447100</v>
      </c>
    </row>
    <row r="1087" spans="1:11" x14ac:dyDescent="0.2">
      <c r="A1087" s="53" t="s">
        <v>170</v>
      </c>
      <c r="B1087" s="54" t="s">
        <v>562</v>
      </c>
      <c r="C1087" s="55" t="s">
        <v>612</v>
      </c>
      <c r="D1087" s="55" t="s">
        <v>617</v>
      </c>
      <c r="E1087" s="54" t="s">
        <v>171</v>
      </c>
      <c r="F1087" s="56">
        <v>0</v>
      </c>
      <c r="G1087" s="56">
        <f t="shared" si="155"/>
        <v>0</v>
      </c>
      <c r="H1087" s="56">
        <v>0</v>
      </c>
      <c r="I1087" s="56">
        <v>0</v>
      </c>
      <c r="J1087" s="56">
        <f t="shared" si="152"/>
        <v>0</v>
      </c>
      <c r="K1087" s="56">
        <v>0</v>
      </c>
    </row>
    <row r="1088" spans="1:11" ht="33.75" x14ac:dyDescent="0.2">
      <c r="A1088" s="53" t="s">
        <v>215</v>
      </c>
      <c r="B1088" s="54" t="s">
        <v>562</v>
      </c>
      <c r="C1088" s="54" t="s">
        <v>612</v>
      </c>
      <c r="D1088" s="54" t="s">
        <v>617</v>
      </c>
      <c r="E1088" s="54" t="s">
        <v>216</v>
      </c>
      <c r="F1088" s="56"/>
      <c r="G1088" s="56">
        <f t="shared" si="155"/>
        <v>0</v>
      </c>
      <c r="H1088" s="56"/>
      <c r="I1088" s="56"/>
      <c r="J1088" s="56">
        <f t="shared" si="152"/>
        <v>0</v>
      </c>
      <c r="K1088" s="56"/>
    </row>
    <row r="1089" spans="1:11" x14ac:dyDescent="0.2">
      <c r="A1089" s="53" t="s">
        <v>618</v>
      </c>
      <c r="B1089" s="54" t="s">
        <v>562</v>
      </c>
      <c r="C1089" s="55" t="s">
        <v>612</v>
      </c>
      <c r="D1089" s="55" t="s">
        <v>619</v>
      </c>
      <c r="E1089" s="54"/>
      <c r="F1089" s="56">
        <f>F1090</f>
        <v>8354000</v>
      </c>
      <c r="G1089" s="56">
        <f t="shared" si="155"/>
        <v>0</v>
      </c>
      <c r="H1089" s="56">
        <f t="shared" ref="H1089:I1091" si="157">H1090</f>
        <v>8354000</v>
      </c>
      <c r="I1089" s="56">
        <f t="shared" si="157"/>
        <v>8771800</v>
      </c>
      <c r="J1089" s="56">
        <f t="shared" si="152"/>
        <v>0</v>
      </c>
      <c r="K1089" s="56">
        <f>K1090</f>
        <v>8771800</v>
      </c>
    </row>
    <row r="1090" spans="1:11" ht="22.5" x14ac:dyDescent="0.2">
      <c r="A1090" s="53" t="s">
        <v>154</v>
      </c>
      <c r="B1090" s="54" t="s">
        <v>562</v>
      </c>
      <c r="C1090" s="55" t="s">
        <v>612</v>
      </c>
      <c r="D1090" s="55" t="s">
        <v>619</v>
      </c>
      <c r="E1090" s="55" t="s">
        <v>155</v>
      </c>
      <c r="F1090" s="56">
        <f>F1091</f>
        <v>8354000</v>
      </c>
      <c r="G1090" s="56">
        <f t="shared" si="155"/>
        <v>0</v>
      </c>
      <c r="H1090" s="56">
        <f t="shared" si="157"/>
        <v>8354000</v>
      </c>
      <c r="I1090" s="56">
        <f t="shared" si="157"/>
        <v>8771800</v>
      </c>
      <c r="J1090" s="56">
        <f t="shared" si="152"/>
        <v>0</v>
      </c>
      <c r="K1090" s="56">
        <f>K1091</f>
        <v>8771800</v>
      </c>
    </row>
    <row r="1091" spans="1:11" ht="22.5" x14ac:dyDescent="0.2">
      <c r="A1091" s="53" t="s">
        <v>156</v>
      </c>
      <c r="B1091" s="54" t="s">
        <v>562</v>
      </c>
      <c r="C1091" s="55" t="s">
        <v>612</v>
      </c>
      <c r="D1091" s="55" t="s">
        <v>619</v>
      </c>
      <c r="E1091" s="55" t="s">
        <v>157</v>
      </c>
      <c r="F1091" s="56">
        <f>F1092</f>
        <v>8354000</v>
      </c>
      <c r="G1091" s="56">
        <f t="shared" si="155"/>
        <v>0</v>
      </c>
      <c r="H1091" s="56">
        <f t="shared" si="157"/>
        <v>8354000</v>
      </c>
      <c r="I1091" s="56">
        <f t="shared" si="157"/>
        <v>8771800</v>
      </c>
      <c r="J1091" s="56">
        <f t="shared" si="152"/>
        <v>0</v>
      </c>
      <c r="K1091" s="56">
        <f>K1092</f>
        <v>8771800</v>
      </c>
    </row>
    <row r="1092" spans="1:11" ht="22.5" x14ac:dyDescent="0.2">
      <c r="A1092" s="53" t="s">
        <v>160</v>
      </c>
      <c r="B1092" s="54" t="s">
        <v>562</v>
      </c>
      <c r="C1092" s="54" t="s">
        <v>612</v>
      </c>
      <c r="D1092" s="54" t="s">
        <v>619</v>
      </c>
      <c r="E1092" s="54" t="s">
        <v>161</v>
      </c>
      <c r="F1092" s="56">
        <v>8354000</v>
      </c>
      <c r="G1092" s="56">
        <f t="shared" si="155"/>
        <v>0</v>
      </c>
      <c r="H1092" s="56">
        <v>8354000</v>
      </c>
      <c r="I1092" s="56">
        <v>8771800</v>
      </c>
      <c r="J1092" s="56">
        <f t="shared" si="152"/>
        <v>0</v>
      </c>
      <c r="K1092" s="56">
        <v>8771800</v>
      </c>
    </row>
    <row r="1093" spans="1:11" x14ac:dyDescent="0.2">
      <c r="A1093" s="53" t="s">
        <v>170</v>
      </c>
      <c r="B1093" s="54" t="s">
        <v>562</v>
      </c>
      <c r="C1093" s="55" t="s">
        <v>612</v>
      </c>
      <c r="D1093" s="55" t="s">
        <v>619</v>
      </c>
      <c r="E1093" s="54" t="s">
        <v>171</v>
      </c>
      <c r="F1093" s="56">
        <v>0</v>
      </c>
      <c r="G1093" s="56">
        <f t="shared" si="155"/>
        <v>0</v>
      </c>
      <c r="H1093" s="56">
        <v>0</v>
      </c>
      <c r="I1093" s="56">
        <v>0</v>
      </c>
      <c r="J1093" s="56">
        <f t="shared" si="152"/>
        <v>0</v>
      </c>
      <c r="K1093" s="56">
        <v>0</v>
      </c>
    </row>
    <row r="1094" spans="1:11" ht="33.75" x14ac:dyDescent="0.2">
      <c r="A1094" s="53" t="s">
        <v>215</v>
      </c>
      <c r="B1094" s="54" t="s">
        <v>562</v>
      </c>
      <c r="C1094" s="54" t="s">
        <v>612</v>
      </c>
      <c r="D1094" s="54" t="s">
        <v>619</v>
      </c>
      <c r="E1094" s="54" t="s">
        <v>216</v>
      </c>
      <c r="F1094" s="56"/>
      <c r="G1094" s="56">
        <f t="shared" si="155"/>
        <v>0</v>
      </c>
      <c r="H1094" s="56"/>
      <c r="I1094" s="56"/>
      <c r="J1094" s="56">
        <f t="shared" si="152"/>
        <v>0</v>
      </c>
      <c r="K1094" s="56"/>
    </row>
    <row r="1095" spans="1:11" ht="22.5" x14ac:dyDescent="0.2">
      <c r="A1095" s="53" t="s">
        <v>620</v>
      </c>
      <c r="B1095" s="54" t="s">
        <v>562</v>
      </c>
      <c r="C1095" s="55" t="s">
        <v>612</v>
      </c>
      <c r="D1095" s="55" t="s">
        <v>621</v>
      </c>
      <c r="E1095" s="54"/>
      <c r="F1095" s="56">
        <f>F1096</f>
        <v>90735300</v>
      </c>
      <c r="G1095" s="56">
        <f t="shared" si="155"/>
        <v>0</v>
      </c>
      <c r="H1095" s="56">
        <f t="shared" ref="H1095:I1097" si="158">H1096</f>
        <v>90735300</v>
      </c>
      <c r="I1095" s="56">
        <f t="shared" si="158"/>
        <v>95070900</v>
      </c>
      <c r="J1095" s="56">
        <f t="shared" si="152"/>
        <v>0</v>
      </c>
      <c r="K1095" s="56">
        <f>K1096</f>
        <v>95070900</v>
      </c>
    </row>
    <row r="1096" spans="1:11" ht="22.5" x14ac:dyDescent="0.2">
      <c r="A1096" s="53" t="s">
        <v>154</v>
      </c>
      <c r="B1096" s="54" t="s">
        <v>562</v>
      </c>
      <c r="C1096" s="55" t="s">
        <v>612</v>
      </c>
      <c r="D1096" s="55" t="s">
        <v>621</v>
      </c>
      <c r="E1096" s="54" t="s">
        <v>155</v>
      </c>
      <c r="F1096" s="56">
        <f>F1097</f>
        <v>90735300</v>
      </c>
      <c r="G1096" s="56">
        <f t="shared" si="155"/>
        <v>0</v>
      </c>
      <c r="H1096" s="56">
        <f t="shared" si="158"/>
        <v>90735300</v>
      </c>
      <c r="I1096" s="56">
        <f t="shared" si="158"/>
        <v>95070900</v>
      </c>
      <c r="J1096" s="56">
        <f t="shared" si="152"/>
        <v>0</v>
      </c>
      <c r="K1096" s="56">
        <f>K1097</f>
        <v>95070900</v>
      </c>
    </row>
    <row r="1097" spans="1:11" ht="22.5" x14ac:dyDescent="0.2">
      <c r="A1097" s="53" t="s">
        <v>156</v>
      </c>
      <c r="B1097" s="54" t="s">
        <v>562</v>
      </c>
      <c r="C1097" s="55" t="s">
        <v>612</v>
      </c>
      <c r="D1097" s="55" t="s">
        <v>621</v>
      </c>
      <c r="E1097" s="54" t="s">
        <v>157</v>
      </c>
      <c r="F1097" s="56">
        <f>F1098</f>
        <v>90735300</v>
      </c>
      <c r="G1097" s="56">
        <f t="shared" si="155"/>
        <v>0</v>
      </c>
      <c r="H1097" s="56">
        <f t="shared" si="158"/>
        <v>90735300</v>
      </c>
      <c r="I1097" s="56">
        <f t="shared" si="158"/>
        <v>95070900</v>
      </c>
      <c r="J1097" s="56">
        <f t="shared" si="152"/>
        <v>0</v>
      </c>
      <c r="K1097" s="56">
        <f>K1098</f>
        <v>95070900</v>
      </c>
    </row>
    <row r="1098" spans="1:11" ht="22.5" x14ac:dyDescent="0.2">
      <c r="A1098" s="53" t="s">
        <v>160</v>
      </c>
      <c r="B1098" s="54" t="s">
        <v>562</v>
      </c>
      <c r="C1098" s="54" t="s">
        <v>612</v>
      </c>
      <c r="D1098" s="54" t="s">
        <v>621</v>
      </c>
      <c r="E1098" s="54" t="s">
        <v>161</v>
      </c>
      <c r="F1098" s="56">
        <v>90735300</v>
      </c>
      <c r="G1098" s="56">
        <f t="shared" si="155"/>
        <v>0</v>
      </c>
      <c r="H1098" s="56">
        <v>90735300</v>
      </c>
      <c r="I1098" s="56">
        <v>95070900</v>
      </c>
      <c r="J1098" s="56">
        <f t="shared" si="152"/>
        <v>0</v>
      </c>
      <c r="K1098" s="56">
        <v>95070900</v>
      </c>
    </row>
    <row r="1099" spans="1:11" x14ac:dyDescent="0.2">
      <c r="A1099" s="53" t="s">
        <v>170</v>
      </c>
      <c r="B1099" s="54" t="s">
        <v>562</v>
      </c>
      <c r="C1099" s="55" t="s">
        <v>612</v>
      </c>
      <c r="D1099" s="55" t="s">
        <v>621</v>
      </c>
      <c r="E1099" s="54" t="s">
        <v>171</v>
      </c>
      <c r="F1099" s="56">
        <v>0</v>
      </c>
      <c r="G1099" s="56">
        <f t="shared" si="155"/>
        <v>0</v>
      </c>
      <c r="H1099" s="56">
        <v>0</v>
      </c>
      <c r="I1099" s="56">
        <v>0</v>
      </c>
      <c r="J1099" s="56">
        <f t="shared" si="152"/>
        <v>0</v>
      </c>
      <c r="K1099" s="56">
        <v>0</v>
      </c>
    </row>
    <row r="1100" spans="1:11" ht="33.75" x14ac:dyDescent="0.2">
      <c r="A1100" s="53" t="s">
        <v>215</v>
      </c>
      <c r="B1100" s="54" t="s">
        <v>562</v>
      </c>
      <c r="C1100" s="54" t="s">
        <v>612</v>
      </c>
      <c r="D1100" s="54" t="s">
        <v>621</v>
      </c>
      <c r="E1100" s="54" t="s">
        <v>216</v>
      </c>
      <c r="F1100" s="56"/>
      <c r="G1100" s="56">
        <f t="shared" si="155"/>
        <v>0</v>
      </c>
      <c r="H1100" s="56"/>
      <c r="I1100" s="56"/>
      <c r="J1100" s="56">
        <f t="shared" si="152"/>
        <v>0</v>
      </c>
      <c r="K1100" s="56"/>
    </row>
    <row r="1101" spans="1:11" x14ac:dyDescent="0.2">
      <c r="A1101" s="53" t="s">
        <v>190</v>
      </c>
      <c r="B1101" s="54" t="s">
        <v>562</v>
      </c>
      <c r="C1101" s="55" t="s">
        <v>612</v>
      </c>
      <c r="D1101" s="55" t="s">
        <v>191</v>
      </c>
      <c r="E1101" s="54"/>
      <c r="F1101" s="56">
        <f>F1102</f>
        <v>381000</v>
      </c>
      <c r="G1101" s="56">
        <f t="shared" si="155"/>
        <v>0</v>
      </c>
      <c r="H1101" s="56">
        <f t="shared" ref="H1101:I1104" si="159">H1102</f>
        <v>381000</v>
      </c>
      <c r="I1101" s="56">
        <f t="shared" si="159"/>
        <v>0</v>
      </c>
      <c r="J1101" s="56">
        <f t="shared" si="152"/>
        <v>0</v>
      </c>
      <c r="K1101" s="56">
        <f>K1102</f>
        <v>0</v>
      </c>
    </row>
    <row r="1102" spans="1:11" ht="22.5" x14ac:dyDescent="0.2">
      <c r="A1102" s="53" t="s">
        <v>603</v>
      </c>
      <c r="B1102" s="54" t="s">
        <v>562</v>
      </c>
      <c r="C1102" s="55" t="s">
        <v>612</v>
      </c>
      <c r="D1102" s="55" t="s">
        <v>604</v>
      </c>
      <c r="E1102" s="54"/>
      <c r="F1102" s="56">
        <f>F1103</f>
        <v>381000</v>
      </c>
      <c r="G1102" s="56">
        <f t="shared" si="155"/>
        <v>0</v>
      </c>
      <c r="H1102" s="56">
        <f t="shared" si="159"/>
        <v>381000</v>
      </c>
      <c r="I1102" s="56">
        <f t="shared" si="159"/>
        <v>0</v>
      </c>
      <c r="J1102" s="56">
        <f t="shared" si="152"/>
        <v>0</v>
      </c>
      <c r="K1102" s="56">
        <f>K1103</f>
        <v>0</v>
      </c>
    </row>
    <row r="1103" spans="1:11" ht="22.5" x14ac:dyDescent="0.2">
      <c r="A1103" s="53" t="s">
        <v>154</v>
      </c>
      <c r="B1103" s="54" t="s">
        <v>562</v>
      </c>
      <c r="C1103" s="55" t="s">
        <v>612</v>
      </c>
      <c r="D1103" s="55" t="s">
        <v>604</v>
      </c>
      <c r="E1103" s="54" t="s">
        <v>155</v>
      </c>
      <c r="F1103" s="56">
        <f>F1104</f>
        <v>381000</v>
      </c>
      <c r="G1103" s="56">
        <f t="shared" si="155"/>
        <v>0</v>
      </c>
      <c r="H1103" s="56">
        <f t="shared" si="159"/>
        <v>381000</v>
      </c>
      <c r="I1103" s="56">
        <f t="shared" si="159"/>
        <v>0</v>
      </c>
      <c r="J1103" s="56">
        <f t="shared" si="152"/>
        <v>0</v>
      </c>
      <c r="K1103" s="56">
        <f>K1104</f>
        <v>0</v>
      </c>
    </row>
    <row r="1104" spans="1:11" ht="22.5" x14ac:dyDescent="0.2">
      <c r="A1104" s="53" t="s">
        <v>156</v>
      </c>
      <c r="B1104" s="54" t="s">
        <v>562</v>
      </c>
      <c r="C1104" s="55" t="s">
        <v>612</v>
      </c>
      <c r="D1104" s="55" t="s">
        <v>604</v>
      </c>
      <c r="E1104" s="54" t="s">
        <v>157</v>
      </c>
      <c r="F1104" s="56">
        <f>F1105</f>
        <v>381000</v>
      </c>
      <c r="G1104" s="56">
        <f t="shared" si="155"/>
        <v>0</v>
      </c>
      <c r="H1104" s="56">
        <f t="shared" si="159"/>
        <v>381000</v>
      </c>
      <c r="I1104" s="56">
        <f t="shared" si="159"/>
        <v>0</v>
      </c>
      <c r="J1104" s="56">
        <f t="shared" si="152"/>
        <v>0</v>
      </c>
      <c r="K1104" s="56">
        <f>K1105</f>
        <v>0</v>
      </c>
    </row>
    <row r="1105" spans="1:11" ht="22.5" x14ac:dyDescent="0.2">
      <c r="A1105" s="53" t="s">
        <v>160</v>
      </c>
      <c r="B1105" s="54" t="s">
        <v>562</v>
      </c>
      <c r="C1105" s="54" t="s">
        <v>612</v>
      </c>
      <c r="D1105" s="54" t="s">
        <v>604</v>
      </c>
      <c r="E1105" s="54" t="s">
        <v>161</v>
      </c>
      <c r="F1105" s="56">
        <v>381000</v>
      </c>
      <c r="G1105" s="56">
        <f t="shared" si="155"/>
        <v>0</v>
      </c>
      <c r="H1105" s="56">
        <v>381000</v>
      </c>
      <c r="I1105" s="56">
        <v>0</v>
      </c>
      <c r="J1105" s="56">
        <f t="shared" si="152"/>
        <v>0</v>
      </c>
      <c r="K1105" s="56">
        <v>0</v>
      </c>
    </row>
    <row r="1106" spans="1:11" ht="22.5" x14ac:dyDescent="0.2">
      <c r="A1106" s="53" t="s">
        <v>622</v>
      </c>
      <c r="B1106" s="54" t="s">
        <v>562</v>
      </c>
      <c r="C1106" s="55" t="s">
        <v>623</v>
      </c>
      <c r="D1106" s="55"/>
      <c r="E1106" s="55"/>
      <c r="F1106" s="56">
        <f>F1107+F1132</f>
        <v>81008500</v>
      </c>
      <c r="G1106" s="56">
        <f t="shared" si="155"/>
        <v>0</v>
      </c>
      <c r="H1106" s="56">
        <f>H1107+H1132</f>
        <v>81008500</v>
      </c>
      <c r="I1106" s="56">
        <f>I1107+I1132</f>
        <v>81213900</v>
      </c>
      <c r="J1106" s="56">
        <f t="shared" si="152"/>
        <v>0</v>
      </c>
      <c r="K1106" s="56">
        <f>K1107+K1132</f>
        <v>81213900</v>
      </c>
    </row>
    <row r="1107" spans="1:11" ht="33.75" x14ac:dyDescent="0.2">
      <c r="A1107" s="53" t="s">
        <v>138</v>
      </c>
      <c r="B1107" s="54" t="s">
        <v>562</v>
      </c>
      <c r="C1107" s="55" t="s">
        <v>623</v>
      </c>
      <c r="D1107" s="55" t="s">
        <v>139</v>
      </c>
      <c r="E1107" s="55"/>
      <c r="F1107" s="56">
        <v>80711700</v>
      </c>
      <c r="G1107" s="56">
        <f t="shared" si="155"/>
        <v>0</v>
      </c>
      <c r="H1107" s="56">
        <v>80711700</v>
      </c>
      <c r="I1107" s="56">
        <v>81213900</v>
      </c>
      <c r="J1107" s="56">
        <f t="shared" si="152"/>
        <v>0</v>
      </c>
      <c r="K1107" s="56">
        <v>81213900</v>
      </c>
    </row>
    <row r="1108" spans="1:11" x14ac:dyDescent="0.2">
      <c r="A1108" s="53" t="s">
        <v>150</v>
      </c>
      <c r="B1108" s="54" t="s">
        <v>562</v>
      </c>
      <c r="C1108" s="55" t="s">
        <v>623</v>
      </c>
      <c r="D1108" s="55" t="s">
        <v>151</v>
      </c>
      <c r="E1108" s="55"/>
      <c r="F1108" s="56">
        <f>F1109+F1113+F1117</f>
        <v>53943600</v>
      </c>
      <c r="G1108" s="56">
        <f t="shared" si="155"/>
        <v>0</v>
      </c>
      <c r="H1108" s="56">
        <f>H1109+H1113+H1117</f>
        <v>53943600</v>
      </c>
      <c r="I1108" s="56">
        <f>I1109+I1113+I1117</f>
        <v>53995800</v>
      </c>
      <c r="J1108" s="56">
        <f t="shared" si="152"/>
        <v>0</v>
      </c>
      <c r="K1108" s="56">
        <f>K1109+K1113+K1117</f>
        <v>53995800</v>
      </c>
    </row>
    <row r="1109" spans="1:11" ht="56.25" x14ac:dyDescent="0.2">
      <c r="A1109" s="53" t="s">
        <v>142</v>
      </c>
      <c r="B1109" s="54" t="s">
        <v>562</v>
      </c>
      <c r="C1109" s="55" t="s">
        <v>623</v>
      </c>
      <c r="D1109" s="55" t="s">
        <v>151</v>
      </c>
      <c r="E1109" s="55" t="s">
        <v>143</v>
      </c>
      <c r="F1109" s="56">
        <f>F1110</f>
        <v>51369300</v>
      </c>
      <c r="G1109" s="56">
        <f t="shared" si="155"/>
        <v>0</v>
      </c>
      <c r="H1109" s="56">
        <f>H1110</f>
        <v>51369300</v>
      </c>
      <c r="I1109" s="56">
        <f>I1110</f>
        <v>51290200</v>
      </c>
      <c r="J1109" s="56">
        <f t="shared" si="152"/>
        <v>0</v>
      </c>
      <c r="K1109" s="56">
        <f>K1110</f>
        <v>51290200</v>
      </c>
    </row>
    <row r="1110" spans="1:11" ht="22.5" x14ac:dyDescent="0.2">
      <c r="A1110" s="53" t="s">
        <v>144</v>
      </c>
      <c r="B1110" s="54" t="s">
        <v>562</v>
      </c>
      <c r="C1110" s="55" t="s">
        <v>623</v>
      </c>
      <c r="D1110" s="55" t="s">
        <v>151</v>
      </c>
      <c r="E1110" s="55" t="s">
        <v>145</v>
      </c>
      <c r="F1110" s="56">
        <f>F1111+F1112</f>
        <v>51369300</v>
      </c>
      <c r="G1110" s="56">
        <f t="shared" si="155"/>
        <v>0</v>
      </c>
      <c r="H1110" s="56">
        <f>H1111+H1112</f>
        <v>51369300</v>
      </c>
      <c r="I1110" s="56">
        <f>I1111+I1112</f>
        <v>51290200</v>
      </c>
      <c r="J1110" s="56">
        <f t="shared" si="152"/>
        <v>0</v>
      </c>
      <c r="K1110" s="56">
        <f>K1111+K1112</f>
        <v>51290200</v>
      </c>
    </row>
    <row r="1111" spans="1:11" x14ac:dyDescent="0.2">
      <c r="A1111" s="53" t="s">
        <v>146</v>
      </c>
      <c r="B1111" s="54" t="s">
        <v>562</v>
      </c>
      <c r="C1111" s="54" t="s">
        <v>623</v>
      </c>
      <c r="D1111" s="54" t="s">
        <v>151</v>
      </c>
      <c r="E1111" s="54" t="s">
        <v>147</v>
      </c>
      <c r="F1111" s="56">
        <v>50275200</v>
      </c>
      <c r="G1111" s="56">
        <f t="shared" si="155"/>
        <v>0</v>
      </c>
      <c r="H1111" s="56">
        <v>50275200</v>
      </c>
      <c r="I1111" s="56">
        <v>50275200</v>
      </c>
      <c r="J1111" s="56">
        <f t="shared" si="152"/>
        <v>0</v>
      </c>
      <c r="K1111" s="56">
        <v>50275200</v>
      </c>
    </row>
    <row r="1112" spans="1:11" ht="22.5" x14ac:dyDescent="0.2">
      <c r="A1112" s="53" t="s">
        <v>152</v>
      </c>
      <c r="B1112" s="54" t="s">
        <v>562</v>
      </c>
      <c r="C1112" s="54" t="s">
        <v>623</v>
      </c>
      <c r="D1112" s="54" t="s">
        <v>151</v>
      </c>
      <c r="E1112" s="54" t="s">
        <v>153</v>
      </c>
      <c r="F1112" s="56">
        <v>1094100</v>
      </c>
      <c r="G1112" s="56">
        <f t="shared" si="155"/>
        <v>0</v>
      </c>
      <c r="H1112" s="56">
        <v>1094100</v>
      </c>
      <c r="I1112" s="56">
        <v>1015000</v>
      </c>
      <c r="J1112" s="56">
        <f t="shared" si="152"/>
        <v>0</v>
      </c>
      <c r="K1112" s="56">
        <v>1015000</v>
      </c>
    </row>
    <row r="1113" spans="1:11" ht="22.5" x14ac:dyDescent="0.2">
      <c r="A1113" s="53" t="s">
        <v>154</v>
      </c>
      <c r="B1113" s="54" t="s">
        <v>562</v>
      </c>
      <c r="C1113" s="55" t="s">
        <v>623</v>
      </c>
      <c r="D1113" s="55" t="s">
        <v>151</v>
      </c>
      <c r="E1113" s="55" t="s">
        <v>155</v>
      </c>
      <c r="F1113" s="56">
        <f>F1114</f>
        <v>2571300</v>
      </c>
      <c r="G1113" s="56">
        <f t="shared" si="155"/>
        <v>0</v>
      </c>
      <c r="H1113" s="56">
        <f>H1114</f>
        <v>2571300</v>
      </c>
      <c r="I1113" s="56">
        <f>I1114</f>
        <v>2702600</v>
      </c>
      <c r="J1113" s="56">
        <f t="shared" si="152"/>
        <v>0</v>
      </c>
      <c r="K1113" s="56">
        <f>K1114</f>
        <v>2702600</v>
      </c>
    </row>
    <row r="1114" spans="1:11" ht="22.5" x14ac:dyDescent="0.2">
      <c r="A1114" s="53" t="s">
        <v>156</v>
      </c>
      <c r="B1114" s="54" t="s">
        <v>562</v>
      </c>
      <c r="C1114" s="55" t="s">
        <v>623</v>
      </c>
      <c r="D1114" s="55" t="s">
        <v>151</v>
      </c>
      <c r="E1114" s="55" t="s">
        <v>157</v>
      </c>
      <c r="F1114" s="56">
        <f>F1115+F1116</f>
        <v>2571300</v>
      </c>
      <c r="G1114" s="56">
        <f t="shared" si="155"/>
        <v>0</v>
      </c>
      <c r="H1114" s="56">
        <f>H1115+H1116</f>
        <v>2571300</v>
      </c>
      <c r="I1114" s="56">
        <v>2702600</v>
      </c>
      <c r="J1114" s="56">
        <f t="shared" si="152"/>
        <v>0</v>
      </c>
      <c r="K1114" s="56">
        <v>2702600</v>
      </c>
    </row>
    <row r="1115" spans="1:11" ht="22.5" x14ac:dyDescent="0.2">
      <c r="A1115" s="53" t="s">
        <v>158</v>
      </c>
      <c r="B1115" s="54" t="s">
        <v>562</v>
      </c>
      <c r="C1115" s="54" t="s">
        <v>623</v>
      </c>
      <c r="D1115" s="54" t="s">
        <v>151</v>
      </c>
      <c r="E1115" s="54" t="s">
        <v>159</v>
      </c>
      <c r="F1115" s="56">
        <v>1307800</v>
      </c>
      <c r="G1115" s="56">
        <f t="shared" si="155"/>
        <v>0</v>
      </c>
      <c r="H1115" s="56">
        <v>1307800</v>
      </c>
      <c r="I1115" s="56">
        <v>1320800</v>
      </c>
      <c r="J1115" s="56">
        <f t="shared" si="152"/>
        <v>0</v>
      </c>
      <c r="K1115" s="56">
        <v>1320800</v>
      </c>
    </row>
    <row r="1116" spans="1:11" ht="22.5" x14ac:dyDescent="0.2">
      <c r="A1116" s="53" t="s">
        <v>160</v>
      </c>
      <c r="B1116" s="54" t="s">
        <v>562</v>
      </c>
      <c r="C1116" s="54" t="s">
        <v>623</v>
      </c>
      <c r="D1116" s="54" t="s">
        <v>151</v>
      </c>
      <c r="E1116" s="54" t="s">
        <v>161</v>
      </c>
      <c r="F1116" s="56">
        <v>1263500</v>
      </c>
      <c r="G1116" s="56">
        <f t="shared" si="155"/>
        <v>0</v>
      </c>
      <c r="H1116" s="56">
        <v>1263500</v>
      </c>
      <c r="I1116" s="56">
        <v>1381800</v>
      </c>
      <c r="J1116" s="56">
        <f t="shared" si="152"/>
        <v>0</v>
      </c>
      <c r="K1116" s="56">
        <v>1381800</v>
      </c>
    </row>
    <row r="1117" spans="1:11" x14ac:dyDescent="0.2">
      <c r="A1117" s="53" t="s">
        <v>170</v>
      </c>
      <c r="B1117" s="54" t="s">
        <v>562</v>
      </c>
      <c r="C1117" s="55" t="s">
        <v>623</v>
      </c>
      <c r="D1117" s="55" t="s">
        <v>151</v>
      </c>
      <c r="E1117" s="55" t="s">
        <v>171</v>
      </c>
      <c r="F1117" s="56">
        <f>F1118</f>
        <v>3000</v>
      </c>
      <c r="G1117" s="56">
        <f t="shared" si="155"/>
        <v>0</v>
      </c>
      <c r="H1117" s="56">
        <f>H1118</f>
        <v>3000</v>
      </c>
      <c r="I1117" s="56">
        <f>I1118</f>
        <v>3000</v>
      </c>
      <c r="J1117" s="56">
        <f t="shared" si="152"/>
        <v>0</v>
      </c>
      <c r="K1117" s="56">
        <f>K1118</f>
        <v>3000</v>
      </c>
    </row>
    <row r="1118" spans="1:11" x14ac:dyDescent="0.2">
      <c r="A1118" s="53" t="s">
        <v>172</v>
      </c>
      <c r="B1118" s="54" t="s">
        <v>562</v>
      </c>
      <c r="C1118" s="55" t="s">
        <v>623</v>
      </c>
      <c r="D1118" s="55" t="s">
        <v>151</v>
      </c>
      <c r="E1118" s="55" t="s">
        <v>173</v>
      </c>
      <c r="F1118" s="56">
        <f>F1119</f>
        <v>3000</v>
      </c>
      <c r="G1118" s="56">
        <f t="shared" si="155"/>
        <v>0</v>
      </c>
      <c r="H1118" s="56">
        <f>H1119</f>
        <v>3000</v>
      </c>
      <c r="I1118" s="56">
        <f>I1119</f>
        <v>3000</v>
      </c>
      <c r="J1118" s="56">
        <f t="shared" si="152"/>
        <v>0</v>
      </c>
      <c r="K1118" s="56">
        <f>K1119</f>
        <v>3000</v>
      </c>
    </row>
    <row r="1119" spans="1:11" ht="22.5" x14ac:dyDescent="0.2">
      <c r="A1119" s="53" t="s">
        <v>174</v>
      </c>
      <c r="B1119" s="54" t="s">
        <v>562</v>
      </c>
      <c r="C1119" s="54" t="s">
        <v>623</v>
      </c>
      <c r="D1119" s="54" t="s">
        <v>151</v>
      </c>
      <c r="E1119" s="54" t="s">
        <v>175</v>
      </c>
      <c r="F1119" s="56">
        <v>3000</v>
      </c>
      <c r="G1119" s="56">
        <f t="shared" si="155"/>
        <v>0</v>
      </c>
      <c r="H1119" s="56">
        <v>3000</v>
      </c>
      <c r="I1119" s="56">
        <v>3000</v>
      </c>
      <c r="J1119" s="56">
        <f t="shared" si="152"/>
        <v>0</v>
      </c>
      <c r="K1119" s="56">
        <v>3000</v>
      </c>
    </row>
    <row r="1120" spans="1:11" ht="22.5" x14ac:dyDescent="0.2">
      <c r="A1120" s="53" t="s">
        <v>207</v>
      </c>
      <c r="B1120" s="54" t="s">
        <v>562</v>
      </c>
      <c r="C1120" s="55" t="s">
        <v>623</v>
      </c>
      <c r="D1120" s="55" t="s">
        <v>208</v>
      </c>
      <c r="E1120" s="54"/>
      <c r="F1120" s="56">
        <f>F1121+F1125+F1129</f>
        <v>26768100</v>
      </c>
      <c r="G1120" s="56">
        <f t="shared" si="155"/>
        <v>0</v>
      </c>
      <c r="H1120" s="56">
        <f>H1121+H1125+H1129</f>
        <v>26768100</v>
      </c>
      <c r="I1120" s="56">
        <f>I1121+I1125+I1129</f>
        <v>27218100</v>
      </c>
      <c r="J1120" s="56">
        <f t="shared" si="152"/>
        <v>0</v>
      </c>
      <c r="K1120" s="56">
        <f>K1121+K1125+K1129</f>
        <v>27218100</v>
      </c>
    </row>
    <row r="1121" spans="1:11" ht="56.25" x14ac:dyDescent="0.2">
      <c r="A1121" s="53" t="s">
        <v>142</v>
      </c>
      <c r="B1121" s="54" t="s">
        <v>562</v>
      </c>
      <c r="C1121" s="55" t="s">
        <v>623</v>
      </c>
      <c r="D1121" s="55" t="s">
        <v>208</v>
      </c>
      <c r="E1121" s="54" t="s">
        <v>143</v>
      </c>
      <c r="F1121" s="56">
        <f>F1122</f>
        <v>22823100</v>
      </c>
      <c r="G1121" s="56">
        <f t="shared" si="155"/>
        <v>0</v>
      </c>
      <c r="H1121" s="56">
        <f>H1122</f>
        <v>22823100</v>
      </c>
      <c r="I1121" s="56">
        <f>I1122</f>
        <v>22861900</v>
      </c>
      <c r="J1121" s="56">
        <f t="shared" si="152"/>
        <v>0</v>
      </c>
      <c r="K1121" s="56">
        <f>K1122</f>
        <v>22861900</v>
      </c>
    </row>
    <row r="1122" spans="1:11" x14ac:dyDescent="0.2">
      <c r="A1122" s="53" t="s">
        <v>209</v>
      </c>
      <c r="B1122" s="54" t="s">
        <v>562</v>
      </c>
      <c r="C1122" s="55" t="s">
        <v>623</v>
      </c>
      <c r="D1122" s="55" t="s">
        <v>208</v>
      </c>
      <c r="E1122" s="54" t="s">
        <v>210</v>
      </c>
      <c r="F1122" s="56">
        <f>F1123+F1124</f>
        <v>22823100</v>
      </c>
      <c r="G1122" s="56">
        <f t="shared" si="155"/>
        <v>0</v>
      </c>
      <c r="H1122" s="56">
        <f>H1123+H1124</f>
        <v>22823100</v>
      </c>
      <c r="I1122" s="56">
        <f>I1123+I1124</f>
        <v>22861900</v>
      </c>
      <c r="J1122" s="56">
        <f t="shared" si="152"/>
        <v>0</v>
      </c>
      <c r="K1122" s="56">
        <f>K1123+K1124</f>
        <v>22861900</v>
      </c>
    </row>
    <row r="1123" spans="1:11" x14ac:dyDescent="0.2">
      <c r="A1123" s="53" t="s">
        <v>146</v>
      </c>
      <c r="B1123" s="54" t="s">
        <v>562</v>
      </c>
      <c r="C1123" s="54" t="s">
        <v>623</v>
      </c>
      <c r="D1123" s="54" t="s">
        <v>208</v>
      </c>
      <c r="E1123" s="54" t="s">
        <v>211</v>
      </c>
      <c r="F1123" s="56">
        <v>22015300</v>
      </c>
      <c r="G1123" s="56">
        <f t="shared" si="155"/>
        <v>0</v>
      </c>
      <c r="H1123" s="56">
        <v>22015300</v>
      </c>
      <c r="I1123" s="56">
        <v>22015300</v>
      </c>
      <c r="J1123" s="56">
        <f t="shared" si="152"/>
        <v>0</v>
      </c>
      <c r="K1123" s="56">
        <v>22015300</v>
      </c>
    </row>
    <row r="1124" spans="1:11" ht="22.5" x14ac:dyDescent="0.2">
      <c r="A1124" s="53" t="s">
        <v>152</v>
      </c>
      <c r="B1124" s="54" t="s">
        <v>562</v>
      </c>
      <c r="C1124" s="54" t="s">
        <v>623</v>
      </c>
      <c r="D1124" s="54" t="s">
        <v>208</v>
      </c>
      <c r="E1124" s="54" t="s">
        <v>212</v>
      </c>
      <c r="F1124" s="56">
        <v>807800</v>
      </c>
      <c r="G1124" s="56">
        <f t="shared" si="155"/>
        <v>0</v>
      </c>
      <c r="H1124" s="56">
        <v>807800</v>
      </c>
      <c r="I1124" s="56">
        <v>846600</v>
      </c>
      <c r="J1124" s="56">
        <f t="shared" si="152"/>
        <v>0</v>
      </c>
      <c r="K1124" s="56">
        <v>846600</v>
      </c>
    </row>
    <row r="1125" spans="1:11" ht="22.5" x14ac:dyDescent="0.2">
      <c r="A1125" s="53" t="s">
        <v>154</v>
      </c>
      <c r="B1125" s="54" t="s">
        <v>562</v>
      </c>
      <c r="C1125" s="55" t="s">
        <v>623</v>
      </c>
      <c r="D1125" s="55" t="s">
        <v>208</v>
      </c>
      <c r="E1125" s="54" t="s">
        <v>155</v>
      </c>
      <c r="F1125" s="56">
        <f>F1126</f>
        <v>3855000</v>
      </c>
      <c r="G1125" s="56">
        <f t="shared" si="155"/>
        <v>0</v>
      </c>
      <c r="H1125" s="56">
        <f>H1126</f>
        <v>3855000</v>
      </c>
      <c r="I1125" s="56">
        <f>I1126</f>
        <v>4266200</v>
      </c>
      <c r="J1125" s="56">
        <f t="shared" si="152"/>
        <v>0</v>
      </c>
      <c r="K1125" s="56">
        <f>K1126</f>
        <v>4266200</v>
      </c>
    </row>
    <row r="1126" spans="1:11" ht="22.5" x14ac:dyDescent="0.2">
      <c r="A1126" s="53" t="s">
        <v>156</v>
      </c>
      <c r="B1126" s="54" t="s">
        <v>562</v>
      </c>
      <c r="C1126" s="55" t="s">
        <v>623</v>
      </c>
      <c r="D1126" s="55" t="s">
        <v>208</v>
      </c>
      <c r="E1126" s="54" t="s">
        <v>157</v>
      </c>
      <c r="F1126" s="56">
        <f>F1128+F1127</f>
        <v>3855000</v>
      </c>
      <c r="G1126" s="56">
        <f t="shared" si="155"/>
        <v>0</v>
      </c>
      <c r="H1126" s="56">
        <f>H1128+H1127</f>
        <v>3855000</v>
      </c>
      <c r="I1126" s="56">
        <f>I1128+I1127</f>
        <v>4266200</v>
      </c>
      <c r="J1126" s="56">
        <f t="shared" si="152"/>
        <v>0</v>
      </c>
      <c r="K1126" s="56">
        <f>K1128+K1127</f>
        <v>4266200</v>
      </c>
    </row>
    <row r="1127" spans="1:11" ht="22.5" x14ac:dyDescent="0.2">
      <c r="A1127" s="53" t="s">
        <v>158</v>
      </c>
      <c r="B1127" s="54" t="s">
        <v>562</v>
      </c>
      <c r="C1127" s="54" t="s">
        <v>623</v>
      </c>
      <c r="D1127" s="54" t="s">
        <v>208</v>
      </c>
      <c r="E1127" s="54" t="s">
        <v>159</v>
      </c>
      <c r="F1127" s="56">
        <v>1147000</v>
      </c>
      <c r="G1127" s="56">
        <f t="shared" si="155"/>
        <v>0</v>
      </c>
      <c r="H1127" s="56">
        <v>1147000</v>
      </c>
      <c r="I1127" s="56">
        <v>1166000</v>
      </c>
      <c r="J1127" s="56">
        <f t="shared" si="152"/>
        <v>0</v>
      </c>
      <c r="K1127" s="56">
        <v>1166000</v>
      </c>
    </row>
    <row r="1128" spans="1:11" ht="22.5" x14ac:dyDescent="0.2">
      <c r="A1128" s="53" t="s">
        <v>160</v>
      </c>
      <c r="B1128" s="54" t="s">
        <v>562</v>
      </c>
      <c r="C1128" s="54" t="s">
        <v>623</v>
      </c>
      <c r="D1128" s="54" t="s">
        <v>208</v>
      </c>
      <c r="E1128" s="54" t="s">
        <v>161</v>
      </c>
      <c r="F1128" s="56">
        <v>2708000</v>
      </c>
      <c r="G1128" s="56">
        <f t="shared" si="155"/>
        <v>0</v>
      </c>
      <c r="H1128" s="56">
        <v>2708000</v>
      </c>
      <c r="I1128" s="56">
        <v>3100200</v>
      </c>
      <c r="J1128" s="56">
        <f t="shared" si="152"/>
        <v>0</v>
      </c>
      <c r="K1128" s="56">
        <v>3100200</v>
      </c>
    </row>
    <row r="1129" spans="1:11" x14ac:dyDescent="0.2">
      <c r="A1129" s="53" t="s">
        <v>170</v>
      </c>
      <c r="B1129" s="54" t="s">
        <v>562</v>
      </c>
      <c r="C1129" s="55" t="s">
        <v>623</v>
      </c>
      <c r="D1129" s="55" t="s">
        <v>208</v>
      </c>
      <c r="E1129" s="54" t="s">
        <v>171</v>
      </c>
      <c r="F1129" s="56">
        <f>F1130</f>
        <v>90000</v>
      </c>
      <c r="G1129" s="56">
        <f t="shared" si="155"/>
        <v>0</v>
      </c>
      <c r="H1129" s="56">
        <f>H1130</f>
        <v>90000</v>
      </c>
      <c r="I1129" s="56">
        <f>I1130</f>
        <v>90000</v>
      </c>
      <c r="J1129" s="56">
        <f t="shared" si="152"/>
        <v>0</v>
      </c>
      <c r="K1129" s="56">
        <f>K1130</f>
        <v>90000</v>
      </c>
    </row>
    <row r="1130" spans="1:11" x14ac:dyDescent="0.2">
      <c r="A1130" s="53" t="s">
        <v>172</v>
      </c>
      <c r="B1130" s="54" t="s">
        <v>562</v>
      </c>
      <c r="C1130" s="55" t="s">
        <v>623</v>
      </c>
      <c r="D1130" s="55" t="s">
        <v>208</v>
      </c>
      <c r="E1130" s="54" t="s">
        <v>173</v>
      </c>
      <c r="F1130" s="56">
        <f>F1131</f>
        <v>90000</v>
      </c>
      <c r="G1130" s="56">
        <f t="shared" si="155"/>
        <v>0</v>
      </c>
      <c r="H1130" s="56">
        <f>H1131</f>
        <v>90000</v>
      </c>
      <c r="I1130" s="56">
        <f>I1131</f>
        <v>90000</v>
      </c>
      <c r="J1130" s="56">
        <f t="shared" ref="J1130:J1166" si="160">K1130-I1130</f>
        <v>0</v>
      </c>
      <c r="K1130" s="56">
        <f>K1131</f>
        <v>90000</v>
      </c>
    </row>
    <row r="1131" spans="1:11" ht="22.5" x14ac:dyDescent="0.2">
      <c r="A1131" s="53" t="s">
        <v>174</v>
      </c>
      <c r="B1131" s="54" t="s">
        <v>562</v>
      </c>
      <c r="C1131" s="54" t="s">
        <v>623</v>
      </c>
      <c r="D1131" s="54" t="s">
        <v>208</v>
      </c>
      <c r="E1131" s="54" t="s">
        <v>175</v>
      </c>
      <c r="F1131" s="56">
        <v>90000</v>
      </c>
      <c r="G1131" s="56">
        <f t="shared" si="155"/>
        <v>0</v>
      </c>
      <c r="H1131" s="56">
        <v>90000</v>
      </c>
      <c r="I1131" s="56">
        <v>90000</v>
      </c>
      <c r="J1131" s="56">
        <f t="shared" si="160"/>
        <v>0</v>
      </c>
      <c r="K1131" s="56">
        <v>90000</v>
      </c>
    </row>
    <row r="1132" spans="1:11" x14ac:dyDescent="0.2">
      <c r="A1132" s="53" t="s">
        <v>190</v>
      </c>
      <c r="B1132" s="54" t="s">
        <v>562</v>
      </c>
      <c r="C1132" s="55" t="s">
        <v>623</v>
      </c>
      <c r="D1132" s="55" t="s">
        <v>191</v>
      </c>
      <c r="E1132" s="55"/>
      <c r="F1132" s="56">
        <f>F1133+F1138</f>
        <v>296800</v>
      </c>
      <c r="G1132" s="56">
        <f t="shared" si="155"/>
        <v>0</v>
      </c>
      <c r="H1132" s="56">
        <f>H1133+H1138</f>
        <v>296800</v>
      </c>
      <c r="I1132" s="56">
        <f>I1133+I1138</f>
        <v>0</v>
      </c>
      <c r="J1132" s="56">
        <f t="shared" si="160"/>
        <v>0</v>
      </c>
      <c r="K1132" s="56">
        <f>K1133+K1138</f>
        <v>0</v>
      </c>
    </row>
    <row r="1133" spans="1:11" ht="45" x14ac:dyDescent="0.2">
      <c r="A1133" s="53" t="s">
        <v>201</v>
      </c>
      <c r="B1133" s="54" t="s">
        <v>562</v>
      </c>
      <c r="C1133" s="55" t="s">
        <v>623</v>
      </c>
      <c r="D1133" s="55" t="s">
        <v>202</v>
      </c>
      <c r="E1133" s="55"/>
      <c r="F1133" s="56">
        <f>F1134</f>
        <v>100000</v>
      </c>
      <c r="G1133" s="56">
        <f t="shared" si="155"/>
        <v>0</v>
      </c>
      <c r="H1133" s="56">
        <f t="shared" ref="H1133:I1136" si="161">H1134</f>
        <v>100000</v>
      </c>
      <c r="I1133" s="56">
        <f t="shared" si="161"/>
        <v>0</v>
      </c>
      <c r="J1133" s="56">
        <f t="shared" si="160"/>
        <v>0</v>
      </c>
      <c r="K1133" s="56">
        <f>K1134</f>
        <v>0</v>
      </c>
    </row>
    <row r="1134" spans="1:11" ht="33.75" x14ac:dyDescent="0.2">
      <c r="A1134" s="53" t="s">
        <v>203</v>
      </c>
      <c r="B1134" s="54" t="s">
        <v>562</v>
      </c>
      <c r="C1134" s="55" t="s">
        <v>623</v>
      </c>
      <c r="D1134" s="55" t="s">
        <v>204</v>
      </c>
      <c r="E1134" s="55"/>
      <c r="F1134" s="56">
        <f>F1135</f>
        <v>100000</v>
      </c>
      <c r="G1134" s="56">
        <f t="shared" si="155"/>
        <v>0</v>
      </c>
      <c r="H1134" s="56">
        <f t="shared" si="161"/>
        <v>100000</v>
      </c>
      <c r="I1134" s="56">
        <f t="shared" si="161"/>
        <v>0</v>
      </c>
      <c r="J1134" s="56">
        <f t="shared" si="160"/>
        <v>0</v>
      </c>
      <c r="K1134" s="56">
        <f>K1135</f>
        <v>0</v>
      </c>
    </row>
    <row r="1135" spans="1:11" ht="22.5" x14ac:dyDescent="0.2">
      <c r="A1135" s="53" t="s">
        <v>154</v>
      </c>
      <c r="B1135" s="54" t="s">
        <v>562</v>
      </c>
      <c r="C1135" s="55" t="s">
        <v>623</v>
      </c>
      <c r="D1135" s="55" t="s">
        <v>204</v>
      </c>
      <c r="E1135" s="55" t="s">
        <v>155</v>
      </c>
      <c r="F1135" s="56">
        <f>F1136</f>
        <v>100000</v>
      </c>
      <c r="G1135" s="56">
        <f t="shared" si="155"/>
        <v>0</v>
      </c>
      <c r="H1135" s="56">
        <f t="shared" si="161"/>
        <v>100000</v>
      </c>
      <c r="I1135" s="56">
        <f t="shared" si="161"/>
        <v>0</v>
      </c>
      <c r="J1135" s="56">
        <f t="shared" si="160"/>
        <v>0</v>
      </c>
      <c r="K1135" s="56">
        <f>K1136</f>
        <v>0</v>
      </c>
    </row>
    <row r="1136" spans="1:11" ht="22.5" x14ac:dyDescent="0.2">
      <c r="A1136" s="53" t="s">
        <v>156</v>
      </c>
      <c r="B1136" s="54" t="s">
        <v>562</v>
      </c>
      <c r="C1136" s="55" t="s">
        <v>623</v>
      </c>
      <c r="D1136" s="55" t="s">
        <v>204</v>
      </c>
      <c r="E1136" s="55" t="s">
        <v>157</v>
      </c>
      <c r="F1136" s="56">
        <f>F1137</f>
        <v>100000</v>
      </c>
      <c r="G1136" s="56">
        <f t="shared" si="155"/>
        <v>0</v>
      </c>
      <c r="H1136" s="56">
        <f t="shared" si="161"/>
        <v>100000</v>
      </c>
      <c r="I1136" s="56">
        <f t="shared" si="161"/>
        <v>0</v>
      </c>
      <c r="J1136" s="56">
        <f t="shared" si="160"/>
        <v>0</v>
      </c>
      <c r="K1136" s="56">
        <f>K1137</f>
        <v>0</v>
      </c>
    </row>
    <row r="1137" spans="1:11" ht="22.5" x14ac:dyDescent="0.2">
      <c r="A1137" s="53" t="s">
        <v>160</v>
      </c>
      <c r="B1137" s="54" t="s">
        <v>562</v>
      </c>
      <c r="C1137" s="54" t="s">
        <v>623</v>
      </c>
      <c r="D1137" s="54" t="s">
        <v>204</v>
      </c>
      <c r="E1137" s="54" t="s">
        <v>161</v>
      </c>
      <c r="F1137" s="56">
        <v>100000</v>
      </c>
      <c r="G1137" s="56">
        <f t="shared" si="155"/>
        <v>0</v>
      </c>
      <c r="H1137" s="56">
        <v>100000</v>
      </c>
      <c r="I1137" s="56"/>
      <c r="J1137" s="56">
        <f t="shared" si="160"/>
        <v>0</v>
      </c>
      <c r="K1137" s="56"/>
    </row>
    <row r="1138" spans="1:11" ht="33.75" x14ac:dyDescent="0.2">
      <c r="A1138" s="53" t="s">
        <v>205</v>
      </c>
      <c r="B1138" s="54" t="s">
        <v>562</v>
      </c>
      <c r="C1138" s="55" t="s">
        <v>623</v>
      </c>
      <c r="D1138" s="55" t="s">
        <v>206</v>
      </c>
      <c r="E1138" s="55"/>
      <c r="F1138" s="56">
        <f>F1139</f>
        <v>196800</v>
      </c>
      <c r="G1138" s="56">
        <f t="shared" si="155"/>
        <v>0</v>
      </c>
      <c r="H1138" s="56">
        <f t="shared" ref="H1138:I1140" si="162">H1139</f>
        <v>196800</v>
      </c>
      <c r="I1138" s="56">
        <f t="shared" si="162"/>
        <v>0</v>
      </c>
      <c r="J1138" s="56">
        <f t="shared" si="160"/>
        <v>0</v>
      </c>
      <c r="K1138" s="56">
        <f>K1139</f>
        <v>0</v>
      </c>
    </row>
    <row r="1139" spans="1:11" ht="22.5" x14ac:dyDescent="0.2">
      <c r="A1139" s="53" t="s">
        <v>154</v>
      </c>
      <c r="B1139" s="54" t="s">
        <v>562</v>
      </c>
      <c r="C1139" s="55" t="s">
        <v>623</v>
      </c>
      <c r="D1139" s="55" t="s">
        <v>206</v>
      </c>
      <c r="E1139" s="55" t="s">
        <v>155</v>
      </c>
      <c r="F1139" s="56">
        <f>F1140</f>
        <v>196800</v>
      </c>
      <c r="G1139" s="56">
        <f t="shared" si="155"/>
        <v>0</v>
      </c>
      <c r="H1139" s="56">
        <f t="shared" si="162"/>
        <v>196800</v>
      </c>
      <c r="I1139" s="56">
        <f t="shared" si="162"/>
        <v>0</v>
      </c>
      <c r="J1139" s="56">
        <f t="shared" si="160"/>
        <v>0</v>
      </c>
      <c r="K1139" s="56">
        <f>K1140</f>
        <v>0</v>
      </c>
    </row>
    <row r="1140" spans="1:11" ht="22.5" x14ac:dyDescent="0.2">
      <c r="A1140" s="53" t="s">
        <v>156</v>
      </c>
      <c r="B1140" s="54" t="s">
        <v>562</v>
      </c>
      <c r="C1140" s="55" t="s">
        <v>623</v>
      </c>
      <c r="D1140" s="55" t="s">
        <v>206</v>
      </c>
      <c r="E1140" s="55" t="s">
        <v>157</v>
      </c>
      <c r="F1140" s="56">
        <f>F1141</f>
        <v>196800</v>
      </c>
      <c r="G1140" s="56">
        <f t="shared" si="155"/>
        <v>0</v>
      </c>
      <c r="H1140" s="56">
        <f t="shared" si="162"/>
        <v>196800</v>
      </c>
      <c r="I1140" s="56">
        <f t="shared" si="162"/>
        <v>0</v>
      </c>
      <c r="J1140" s="56">
        <f t="shared" si="160"/>
        <v>0</v>
      </c>
      <c r="K1140" s="56">
        <f>K1141</f>
        <v>0</v>
      </c>
    </row>
    <row r="1141" spans="1:11" ht="22.5" x14ac:dyDescent="0.2">
      <c r="A1141" s="53" t="s">
        <v>160</v>
      </c>
      <c r="B1141" s="54" t="s">
        <v>562</v>
      </c>
      <c r="C1141" s="54" t="s">
        <v>623</v>
      </c>
      <c r="D1141" s="54" t="s">
        <v>206</v>
      </c>
      <c r="E1141" s="54" t="s">
        <v>161</v>
      </c>
      <c r="F1141" s="56">
        <v>196800</v>
      </c>
      <c r="G1141" s="56">
        <f t="shared" si="155"/>
        <v>0</v>
      </c>
      <c r="H1141" s="56">
        <v>196800</v>
      </c>
      <c r="I1141" s="56"/>
      <c r="J1141" s="56">
        <f t="shared" si="160"/>
        <v>0</v>
      </c>
      <c r="K1141" s="56"/>
    </row>
    <row r="1142" spans="1:11" x14ac:dyDescent="0.2">
      <c r="A1142" s="58" t="s">
        <v>245</v>
      </c>
      <c r="B1142" s="59" t="s">
        <v>562</v>
      </c>
      <c r="C1142" s="60" t="s">
        <v>246</v>
      </c>
      <c r="D1142" s="60"/>
      <c r="E1142" s="60"/>
      <c r="F1142" s="61">
        <f t="shared" ref="F1142:F1147" si="163">F1143</f>
        <v>800000</v>
      </c>
      <c r="G1142" s="61">
        <f t="shared" si="155"/>
        <v>0</v>
      </c>
      <c r="H1142" s="61">
        <f t="shared" ref="H1142:I1147" si="164">H1143</f>
        <v>800000</v>
      </c>
      <c r="I1142" s="61">
        <f t="shared" si="164"/>
        <v>800000</v>
      </c>
      <c r="J1142" s="61">
        <f t="shared" si="160"/>
        <v>0</v>
      </c>
      <c r="K1142" s="61">
        <f t="shared" ref="K1142:K1147" si="165">K1143</f>
        <v>800000</v>
      </c>
    </row>
    <row r="1143" spans="1:11" x14ac:dyDescent="0.2">
      <c r="A1143" s="53" t="s">
        <v>257</v>
      </c>
      <c r="B1143" s="54" t="s">
        <v>562</v>
      </c>
      <c r="C1143" s="55" t="s">
        <v>258</v>
      </c>
      <c r="D1143" s="55"/>
      <c r="E1143" s="55"/>
      <c r="F1143" s="56">
        <f t="shared" si="163"/>
        <v>800000</v>
      </c>
      <c r="G1143" s="56">
        <f t="shared" si="155"/>
        <v>0</v>
      </c>
      <c r="H1143" s="56">
        <f t="shared" si="164"/>
        <v>800000</v>
      </c>
      <c r="I1143" s="56">
        <f t="shared" si="164"/>
        <v>800000</v>
      </c>
      <c r="J1143" s="56">
        <f t="shared" si="160"/>
        <v>0</v>
      </c>
      <c r="K1143" s="56">
        <f t="shared" si="165"/>
        <v>800000</v>
      </c>
    </row>
    <row r="1144" spans="1:11" ht="22.5" x14ac:dyDescent="0.2">
      <c r="A1144" s="53" t="s">
        <v>265</v>
      </c>
      <c r="B1144" s="54" t="s">
        <v>562</v>
      </c>
      <c r="C1144" s="55" t="s">
        <v>258</v>
      </c>
      <c r="D1144" s="55" t="s">
        <v>266</v>
      </c>
      <c r="E1144" s="55"/>
      <c r="F1144" s="56">
        <f t="shared" si="163"/>
        <v>800000</v>
      </c>
      <c r="G1144" s="56">
        <f t="shared" ref="G1144:G1166" si="166">H1144-F1144</f>
        <v>0</v>
      </c>
      <c r="H1144" s="56">
        <f t="shared" si="164"/>
        <v>800000</v>
      </c>
      <c r="I1144" s="56">
        <f t="shared" si="164"/>
        <v>800000</v>
      </c>
      <c r="J1144" s="56">
        <f t="shared" si="160"/>
        <v>0</v>
      </c>
      <c r="K1144" s="56">
        <f t="shared" si="165"/>
        <v>800000</v>
      </c>
    </row>
    <row r="1145" spans="1:11" x14ac:dyDescent="0.2">
      <c r="A1145" s="53" t="s">
        <v>267</v>
      </c>
      <c r="B1145" s="54" t="s">
        <v>562</v>
      </c>
      <c r="C1145" s="55" t="s">
        <v>258</v>
      </c>
      <c r="D1145" s="55" t="s">
        <v>268</v>
      </c>
      <c r="E1145" s="55"/>
      <c r="F1145" s="56">
        <f t="shared" si="163"/>
        <v>800000</v>
      </c>
      <c r="G1145" s="56">
        <f t="shared" si="166"/>
        <v>0</v>
      </c>
      <c r="H1145" s="56">
        <f t="shared" si="164"/>
        <v>800000</v>
      </c>
      <c r="I1145" s="56">
        <f t="shared" si="164"/>
        <v>800000</v>
      </c>
      <c r="J1145" s="56">
        <f t="shared" si="160"/>
        <v>0</v>
      </c>
      <c r="K1145" s="56">
        <f t="shared" si="165"/>
        <v>800000</v>
      </c>
    </row>
    <row r="1146" spans="1:11" x14ac:dyDescent="0.2">
      <c r="A1146" s="53" t="s">
        <v>162</v>
      </c>
      <c r="B1146" s="54" t="s">
        <v>562</v>
      </c>
      <c r="C1146" s="55" t="s">
        <v>258</v>
      </c>
      <c r="D1146" s="55" t="s">
        <v>268</v>
      </c>
      <c r="E1146" s="55" t="s">
        <v>163</v>
      </c>
      <c r="F1146" s="56">
        <f t="shared" si="163"/>
        <v>800000</v>
      </c>
      <c r="G1146" s="56">
        <f t="shared" si="166"/>
        <v>0</v>
      </c>
      <c r="H1146" s="56">
        <f t="shared" si="164"/>
        <v>800000</v>
      </c>
      <c r="I1146" s="56">
        <f t="shared" si="164"/>
        <v>800000</v>
      </c>
      <c r="J1146" s="56">
        <f t="shared" si="160"/>
        <v>0</v>
      </c>
      <c r="K1146" s="56">
        <f t="shared" si="165"/>
        <v>800000</v>
      </c>
    </row>
    <row r="1147" spans="1:11" ht="22.5" x14ac:dyDescent="0.2">
      <c r="A1147" s="53" t="s">
        <v>253</v>
      </c>
      <c r="B1147" s="54" t="s">
        <v>562</v>
      </c>
      <c r="C1147" s="55" t="s">
        <v>258</v>
      </c>
      <c r="D1147" s="55" t="s">
        <v>268</v>
      </c>
      <c r="E1147" s="55" t="s">
        <v>254</v>
      </c>
      <c r="F1147" s="56">
        <f t="shared" si="163"/>
        <v>800000</v>
      </c>
      <c r="G1147" s="56">
        <f t="shared" si="166"/>
        <v>0</v>
      </c>
      <c r="H1147" s="56">
        <f t="shared" si="164"/>
        <v>800000</v>
      </c>
      <c r="I1147" s="56">
        <f t="shared" si="164"/>
        <v>800000</v>
      </c>
      <c r="J1147" s="56">
        <f t="shared" si="160"/>
        <v>0</v>
      </c>
      <c r="K1147" s="56">
        <f t="shared" si="165"/>
        <v>800000</v>
      </c>
    </row>
    <row r="1148" spans="1:11" ht="22.5" x14ac:dyDescent="0.2">
      <c r="A1148" s="53" t="s">
        <v>255</v>
      </c>
      <c r="B1148" s="54" t="s">
        <v>562</v>
      </c>
      <c r="C1148" s="54" t="s">
        <v>258</v>
      </c>
      <c r="D1148" s="54" t="s">
        <v>268</v>
      </c>
      <c r="E1148" s="54" t="s">
        <v>256</v>
      </c>
      <c r="F1148" s="56">
        <v>800000</v>
      </c>
      <c r="G1148" s="56">
        <f t="shared" si="166"/>
        <v>0</v>
      </c>
      <c r="H1148" s="56">
        <v>800000</v>
      </c>
      <c r="I1148" s="56">
        <v>800000</v>
      </c>
      <c r="J1148" s="56">
        <f t="shared" si="160"/>
        <v>0</v>
      </c>
      <c r="K1148" s="56">
        <v>800000</v>
      </c>
    </row>
    <row r="1149" spans="1:11" s="62" customFormat="1" ht="22.5" x14ac:dyDescent="0.15">
      <c r="A1149" s="46" t="s">
        <v>624</v>
      </c>
      <c r="B1149" s="47" t="s">
        <v>625</v>
      </c>
      <c r="C1149" s="47"/>
      <c r="D1149" s="47" t="s">
        <v>133</v>
      </c>
      <c r="E1149" s="47" t="s">
        <v>133</v>
      </c>
      <c r="F1149" s="48">
        <f>F1150</f>
        <v>12273300</v>
      </c>
      <c r="G1149" s="48">
        <f t="shared" si="166"/>
        <v>0</v>
      </c>
      <c r="H1149" s="48">
        <f t="shared" ref="H1149:I1152" si="167">H1150</f>
        <v>12273300</v>
      </c>
      <c r="I1149" s="48">
        <f t="shared" si="167"/>
        <v>12292400</v>
      </c>
      <c r="J1149" s="48">
        <f t="shared" si="160"/>
        <v>0</v>
      </c>
      <c r="K1149" s="48">
        <f>K1150</f>
        <v>12292400</v>
      </c>
    </row>
    <row r="1150" spans="1:11" ht="21" x14ac:dyDescent="0.2">
      <c r="A1150" s="58" t="s">
        <v>217</v>
      </c>
      <c r="B1150" s="59" t="s">
        <v>625</v>
      </c>
      <c r="C1150" s="60" t="s">
        <v>218</v>
      </c>
      <c r="D1150" s="60"/>
      <c r="E1150" s="60"/>
      <c r="F1150" s="61">
        <f>F1151</f>
        <v>12273300</v>
      </c>
      <c r="G1150" s="61">
        <f t="shared" si="166"/>
        <v>0</v>
      </c>
      <c r="H1150" s="61">
        <f t="shared" si="167"/>
        <v>12273300</v>
      </c>
      <c r="I1150" s="61">
        <f t="shared" si="167"/>
        <v>12292400</v>
      </c>
      <c r="J1150" s="61">
        <f t="shared" si="160"/>
        <v>0</v>
      </c>
      <c r="K1150" s="61">
        <f>K1151</f>
        <v>12292400</v>
      </c>
    </row>
    <row r="1151" spans="1:11" x14ac:dyDescent="0.2">
      <c r="A1151" s="53" t="s">
        <v>634</v>
      </c>
      <c r="B1151" s="54" t="s">
        <v>625</v>
      </c>
      <c r="C1151" s="55" t="s">
        <v>635</v>
      </c>
      <c r="D1151" s="55"/>
      <c r="E1151" s="55"/>
      <c r="F1151" s="56">
        <f>F1152</f>
        <v>12273300</v>
      </c>
      <c r="G1151" s="56">
        <f t="shared" si="166"/>
        <v>0</v>
      </c>
      <c r="H1151" s="56">
        <f t="shared" si="167"/>
        <v>12273300</v>
      </c>
      <c r="I1151" s="56">
        <f t="shared" si="167"/>
        <v>12292400</v>
      </c>
      <c r="J1151" s="56">
        <f t="shared" si="160"/>
        <v>0</v>
      </c>
      <c r="K1151" s="56">
        <f>K1152</f>
        <v>12292400</v>
      </c>
    </row>
    <row r="1152" spans="1:11" ht="22.5" x14ac:dyDescent="0.2">
      <c r="A1152" s="53" t="s">
        <v>626</v>
      </c>
      <c r="B1152" s="54" t="s">
        <v>625</v>
      </c>
      <c r="C1152" s="55" t="s">
        <v>635</v>
      </c>
      <c r="D1152" s="55" t="s">
        <v>627</v>
      </c>
      <c r="E1152" s="55"/>
      <c r="F1152" s="56">
        <f>F1153</f>
        <v>12273300</v>
      </c>
      <c r="G1152" s="56">
        <f t="shared" si="166"/>
        <v>0</v>
      </c>
      <c r="H1152" s="56">
        <f t="shared" si="167"/>
        <v>12273300</v>
      </c>
      <c r="I1152" s="56">
        <f t="shared" si="167"/>
        <v>12292400</v>
      </c>
      <c r="J1152" s="56">
        <f t="shared" si="160"/>
        <v>0</v>
      </c>
      <c r="K1152" s="56">
        <f>K1153</f>
        <v>12292400</v>
      </c>
    </row>
    <row r="1153" spans="1:11" ht="22.5" x14ac:dyDescent="0.2">
      <c r="A1153" s="53" t="s">
        <v>628</v>
      </c>
      <c r="B1153" s="54" t="s">
        <v>625</v>
      </c>
      <c r="C1153" s="55" t="s">
        <v>635</v>
      </c>
      <c r="D1153" s="55" t="s">
        <v>629</v>
      </c>
      <c r="E1153" s="55"/>
      <c r="F1153" s="56">
        <f>F1154+F1158</f>
        <v>12273300</v>
      </c>
      <c r="G1153" s="56">
        <f t="shared" si="166"/>
        <v>0</v>
      </c>
      <c r="H1153" s="56">
        <f>H1154+H1158</f>
        <v>12273300</v>
      </c>
      <c r="I1153" s="56">
        <f>I1154+I1158</f>
        <v>12292400</v>
      </c>
      <c r="J1153" s="56">
        <f t="shared" si="160"/>
        <v>0</v>
      </c>
      <c r="K1153" s="56">
        <f>K1154+K1158</f>
        <v>12292400</v>
      </c>
    </row>
    <row r="1154" spans="1:11" ht="33.75" x14ac:dyDescent="0.2">
      <c r="A1154" s="53" t="s">
        <v>630</v>
      </c>
      <c r="B1154" s="54" t="s">
        <v>625</v>
      </c>
      <c r="C1154" s="55" t="s">
        <v>635</v>
      </c>
      <c r="D1154" s="55" t="s">
        <v>631</v>
      </c>
      <c r="E1154" s="55"/>
      <c r="F1154" s="56">
        <f>F1155</f>
        <v>8673500</v>
      </c>
      <c r="G1154" s="56">
        <f t="shared" si="166"/>
        <v>0</v>
      </c>
      <c r="H1154" s="56">
        <f t="shared" ref="H1154:I1156" si="168">H1155</f>
        <v>8673500</v>
      </c>
      <c r="I1154" s="56">
        <f t="shared" si="168"/>
        <v>8692600</v>
      </c>
      <c r="J1154" s="56">
        <f t="shared" si="160"/>
        <v>0</v>
      </c>
      <c r="K1154" s="56">
        <f>K1155</f>
        <v>8692600</v>
      </c>
    </row>
    <row r="1155" spans="1:11" ht="56.25" x14ac:dyDescent="0.2">
      <c r="A1155" s="53" t="s">
        <v>142</v>
      </c>
      <c r="B1155" s="54" t="s">
        <v>625</v>
      </c>
      <c r="C1155" s="55" t="s">
        <v>635</v>
      </c>
      <c r="D1155" s="55" t="s">
        <v>631</v>
      </c>
      <c r="E1155" s="55" t="s">
        <v>143</v>
      </c>
      <c r="F1155" s="56">
        <f>F1156</f>
        <v>8673500</v>
      </c>
      <c r="G1155" s="56">
        <f t="shared" si="166"/>
        <v>0</v>
      </c>
      <c r="H1155" s="56">
        <f t="shared" si="168"/>
        <v>8673500</v>
      </c>
      <c r="I1155" s="56">
        <f t="shared" si="168"/>
        <v>8692600</v>
      </c>
      <c r="J1155" s="56">
        <f t="shared" si="160"/>
        <v>0</v>
      </c>
      <c r="K1155" s="56">
        <f>K1156</f>
        <v>8692600</v>
      </c>
    </row>
    <row r="1156" spans="1:11" ht="22.5" x14ac:dyDescent="0.2">
      <c r="A1156" s="53" t="s">
        <v>144</v>
      </c>
      <c r="B1156" s="54" t="s">
        <v>625</v>
      </c>
      <c r="C1156" s="55" t="s">
        <v>635</v>
      </c>
      <c r="D1156" s="55" t="s">
        <v>631</v>
      </c>
      <c r="E1156" s="55" t="s">
        <v>145</v>
      </c>
      <c r="F1156" s="56">
        <f>F1157</f>
        <v>8673500</v>
      </c>
      <c r="G1156" s="56">
        <f t="shared" si="166"/>
        <v>0</v>
      </c>
      <c r="H1156" s="56">
        <f t="shared" si="168"/>
        <v>8673500</v>
      </c>
      <c r="I1156" s="56">
        <f t="shared" si="168"/>
        <v>8692600</v>
      </c>
      <c r="J1156" s="56">
        <f t="shared" si="160"/>
        <v>0</v>
      </c>
      <c r="K1156" s="56">
        <f>K1157</f>
        <v>8692600</v>
      </c>
    </row>
    <row r="1157" spans="1:11" x14ac:dyDescent="0.2">
      <c r="A1157" s="53" t="s">
        <v>146</v>
      </c>
      <c r="B1157" s="54" t="s">
        <v>625</v>
      </c>
      <c r="C1157" s="54" t="s">
        <v>635</v>
      </c>
      <c r="D1157" s="54" t="s">
        <v>631</v>
      </c>
      <c r="E1157" s="54" t="s">
        <v>147</v>
      </c>
      <c r="F1157" s="56">
        <v>8673500</v>
      </c>
      <c r="G1157" s="56">
        <f t="shared" si="166"/>
        <v>0</v>
      </c>
      <c r="H1157" s="56">
        <v>8673500</v>
      </c>
      <c r="I1157" s="56">
        <v>8692600</v>
      </c>
      <c r="J1157" s="56">
        <f t="shared" si="160"/>
        <v>0</v>
      </c>
      <c r="K1157" s="56">
        <v>8692600</v>
      </c>
    </row>
    <row r="1158" spans="1:11" ht="33.75" x14ac:dyDescent="0.2">
      <c r="A1158" s="53" t="s">
        <v>632</v>
      </c>
      <c r="B1158" s="54" t="s">
        <v>625</v>
      </c>
      <c r="C1158" s="55" t="s">
        <v>635</v>
      </c>
      <c r="D1158" s="55" t="s">
        <v>633</v>
      </c>
      <c r="E1158" s="55"/>
      <c r="F1158" s="56">
        <f>F1159+F1163</f>
        <v>3599800</v>
      </c>
      <c r="G1158" s="56">
        <f t="shared" si="166"/>
        <v>0</v>
      </c>
      <c r="H1158" s="56">
        <f>H1159+H1163</f>
        <v>3599800</v>
      </c>
      <c r="I1158" s="56">
        <f>I1159+I1163</f>
        <v>3599800</v>
      </c>
      <c r="J1158" s="56">
        <f t="shared" si="160"/>
        <v>0</v>
      </c>
      <c r="K1158" s="56">
        <f>K1159+K1163</f>
        <v>3599800</v>
      </c>
    </row>
    <row r="1159" spans="1:11" ht="56.25" x14ac:dyDescent="0.2">
      <c r="A1159" s="53" t="s">
        <v>142</v>
      </c>
      <c r="B1159" s="54" t="s">
        <v>625</v>
      </c>
      <c r="C1159" s="55" t="s">
        <v>635</v>
      </c>
      <c r="D1159" s="55" t="s">
        <v>633</v>
      </c>
      <c r="E1159" s="55" t="s">
        <v>143</v>
      </c>
      <c r="F1159" s="56">
        <f>F1160</f>
        <v>2599200</v>
      </c>
      <c r="G1159" s="56">
        <f t="shared" si="166"/>
        <v>0</v>
      </c>
      <c r="H1159" s="56">
        <f>H1160</f>
        <v>2599200</v>
      </c>
      <c r="I1159" s="56">
        <f>I1160</f>
        <v>2599200</v>
      </c>
      <c r="J1159" s="56">
        <f t="shared" si="160"/>
        <v>0</v>
      </c>
      <c r="K1159" s="56">
        <f>K1160</f>
        <v>2599200</v>
      </c>
    </row>
    <row r="1160" spans="1:11" ht="22.5" x14ac:dyDescent="0.2">
      <c r="A1160" s="53" t="s">
        <v>144</v>
      </c>
      <c r="B1160" s="54" t="s">
        <v>625</v>
      </c>
      <c r="C1160" s="55" t="s">
        <v>635</v>
      </c>
      <c r="D1160" s="55" t="s">
        <v>633</v>
      </c>
      <c r="E1160" s="55" t="s">
        <v>145</v>
      </c>
      <c r="F1160" s="56">
        <f>F1161+F1162</f>
        <v>2599200</v>
      </c>
      <c r="G1160" s="56">
        <f t="shared" si="166"/>
        <v>0</v>
      </c>
      <c r="H1160" s="56">
        <f>H1161+H1162</f>
        <v>2599200</v>
      </c>
      <c r="I1160" s="56">
        <f>I1161+I1162</f>
        <v>2599200</v>
      </c>
      <c r="J1160" s="56">
        <f t="shared" si="160"/>
        <v>0</v>
      </c>
      <c r="K1160" s="56">
        <f>K1161+K1162</f>
        <v>2599200</v>
      </c>
    </row>
    <row r="1161" spans="1:11" x14ac:dyDescent="0.2">
      <c r="A1161" s="53" t="s">
        <v>146</v>
      </c>
      <c r="B1161" s="54" t="s">
        <v>625</v>
      </c>
      <c r="C1161" s="54" t="s">
        <v>635</v>
      </c>
      <c r="D1161" s="54" t="s">
        <v>633</v>
      </c>
      <c r="E1161" s="54" t="s">
        <v>147</v>
      </c>
      <c r="F1161" s="56">
        <v>2360000</v>
      </c>
      <c r="G1161" s="56">
        <f t="shared" si="166"/>
        <v>0</v>
      </c>
      <c r="H1161" s="56">
        <v>2360000</v>
      </c>
      <c r="I1161" s="56">
        <v>2360000</v>
      </c>
      <c r="J1161" s="56">
        <f t="shared" si="160"/>
        <v>0</v>
      </c>
      <c r="K1161" s="56">
        <v>2360000</v>
      </c>
    </row>
    <row r="1162" spans="1:11" ht="22.5" x14ac:dyDescent="0.2">
      <c r="A1162" s="53" t="s">
        <v>152</v>
      </c>
      <c r="B1162" s="54" t="s">
        <v>625</v>
      </c>
      <c r="C1162" s="54" t="s">
        <v>635</v>
      </c>
      <c r="D1162" s="54" t="s">
        <v>633</v>
      </c>
      <c r="E1162" s="54" t="s">
        <v>153</v>
      </c>
      <c r="F1162" s="56">
        <v>239200</v>
      </c>
      <c r="G1162" s="56">
        <f t="shared" si="166"/>
        <v>0</v>
      </c>
      <c r="H1162" s="56">
        <v>239200</v>
      </c>
      <c r="I1162" s="56">
        <v>239200</v>
      </c>
      <c r="J1162" s="56">
        <f t="shared" si="160"/>
        <v>0</v>
      </c>
      <c r="K1162" s="56">
        <v>239200</v>
      </c>
    </row>
    <row r="1163" spans="1:11" ht="22.5" x14ac:dyDescent="0.2">
      <c r="A1163" s="53" t="s">
        <v>154</v>
      </c>
      <c r="B1163" s="54" t="s">
        <v>625</v>
      </c>
      <c r="C1163" s="55" t="s">
        <v>635</v>
      </c>
      <c r="D1163" s="55" t="s">
        <v>633</v>
      </c>
      <c r="E1163" s="55" t="s">
        <v>155</v>
      </c>
      <c r="F1163" s="56">
        <f>F1164</f>
        <v>1000600</v>
      </c>
      <c r="G1163" s="56">
        <f t="shared" si="166"/>
        <v>0</v>
      </c>
      <c r="H1163" s="56">
        <f>H1164</f>
        <v>1000600</v>
      </c>
      <c r="I1163" s="56">
        <f>I1164</f>
        <v>1000600</v>
      </c>
      <c r="J1163" s="56">
        <f t="shared" si="160"/>
        <v>0</v>
      </c>
      <c r="K1163" s="56">
        <f>K1164</f>
        <v>1000600</v>
      </c>
    </row>
    <row r="1164" spans="1:11" ht="22.5" x14ac:dyDescent="0.2">
      <c r="A1164" s="53" t="s">
        <v>156</v>
      </c>
      <c r="B1164" s="54" t="s">
        <v>625</v>
      </c>
      <c r="C1164" s="55" t="s">
        <v>635</v>
      </c>
      <c r="D1164" s="55" t="s">
        <v>633</v>
      </c>
      <c r="E1164" s="55" t="s">
        <v>157</v>
      </c>
      <c r="F1164" s="56">
        <f>F1165+F1166</f>
        <v>1000600</v>
      </c>
      <c r="G1164" s="56">
        <f t="shared" si="166"/>
        <v>0</v>
      </c>
      <c r="H1164" s="56">
        <f>H1165+H1166</f>
        <v>1000600</v>
      </c>
      <c r="I1164" s="56">
        <f>I1165+I1166</f>
        <v>1000600</v>
      </c>
      <c r="J1164" s="56">
        <f t="shared" si="160"/>
        <v>0</v>
      </c>
      <c r="K1164" s="56">
        <f>K1165+K1166</f>
        <v>1000600</v>
      </c>
    </row>
    <row r="1165" spans="1:11" ht="22.5" x14ac:dyDescent="0.2">
      <c r="A1165" s="53" t="s">
        <v>158</v>
      </c>
      <c r="B1165" s="54" t="s">
        <v>625</v>
      </c>
      <c r="C1165" s="54" t="s">
        <v>635</v>
      </c>
      <c r="D1165" s="54" t="s">
        <v>633</v>
      </c>
      <c r="E1165" s="54" t="s">
        <v>159</v>
      </c>
      <c r="F1165" s="56">
        <v>290000</v>
      </c>
      <c r="G1165" s="56">
        <f t="shared" si="166"/>
        <v>0</v>
      </c>
      <c r="H1165" s="56">
        <v>290000</v>
      </c>
      <c r="I1165" s="56">
        <v>290000</v>
      </c>
      <c r="J1165" s="56">
        <f t="shared" si="160"/>
        <v>0</v>
      </c>
      <c r="K1165" s="56">
        <v>290000</v>
      </c>
    </row>
    <row r="1166" spans="1:11" ht="22.5" x14ac:dyDescent="0.2">
      <c r="A1166" s="53" t="s">
        <v>160</v>
      </c>
      <c r="B1166" s="54" t="s">
        <v>625</v>
      </c>
      <c r="C1166" s="54" t="s">
        <v>635</v>
      </c>
      <c r="D1166" s="54" t="s">
        <v>633</v>
      </c>
      <c r="E1166" s="54" t="s">
        <v>161</v>
      </c>
      <c r="F1166" s="56">
        <v>710600</v>
      </c>
      <c r="G1166" s="56">
        <f t="shared" si="166"/>
        <v>0</v>
      </c>
      <c r="H1166" s="56">
        <v>710600</v>
      </c>
      <c r="I1166" s="56">
        <v>710600</v>
      </c>
      <c r="J1166" s="56">
        <f t="shared" si="160"/>
        <v>0</v>
      </c>
      <c r="K1166" s="56">
        <v>710600</v>
      </c>
    </row>
    <row r="1167" spans="1:11" x14ac:dyDescent="0.2">
      <c r="F1167" s="65"/>
      <c r="G1167" s="65"/>
      <c r="H1167" s="65"/>
      <c r="I1167" s="65"/>
      <c r="J1167" s="65"/>
      <c r="K1167" s="65"/>
    </row>
  </sheetData>
  <autoFilter ref="A8:K1166">
    <filterColumn colId="5" showButton="0"/>
    <filterColumn colId="6" showButton="0"/>
    <filterColumn colId="8" showButton="0"/>
    <filterColumn colId="9" showButton="0"/>
  </autoFilter>
  <mergeCells count="8">
    <mergeCell ref="A5:K5"/>
    <mergeCell ref="A8:A9"/>
    <mergeCell ref="B8:B9"/>
    <mergeCell ref="C8:C9"/>
    <mergeCell ref="D8:D9"/>
    <mergeCell ref="E8:E9"/>
    <mergeCell ref="F8:H8"/>
    <mergeCell ref="I8:K8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№1</vt:lpstr>
      <vt:lpstr>Приложение №2</vt:lpstr>
      <vt:lpstr>Приложение №3 </vt:lpstr>
      <vt:lpstr>Приложение №4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2013-02-20T05:42:18Z</cp:lastPrinted>
  <dcterms:created xsi:type="dcterms:W3CDTF">2013-02-06T06:07:22Z</dcterms:created>
  <dcterms:modified xsi:type="dcterms:W3CDTF">2013-02-20T05:45:17Z</dcterms:modified>
</cp:coreProperties>
</file>