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I6" i="33"/>
  <c r="D7"/>
  <c r="F6"/>
  <c r="D6"/>
  <c r="G8"/>
  <c r="D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<sst xmlns="http://schemas.openxmlformats.org/spreadsheetml/2006/main" count="401" uniqueCount="272">
  <si>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</si>
  <si>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</si>
  <si>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</si>
  <si>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</si>
  <si>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</si>
  <si>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</si>
  <si>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</si>
  <si>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</si>
  <si>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</si>
  <si>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</si>
  <si>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</si>
  <si>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</si>
  <si>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</si>
  <si>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</si>
  <si>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</si>
  <si>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</si>
  <si>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</si>
  <si>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</si>
  <si>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</si>
  <si>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</si>
  <si>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</si>
  <si>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</si>
  <si>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</si>
  <si>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</si>
  <si>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</si>
  <si>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</si>
  <si>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</si>
  <si>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</si>
  <si>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</si>
  <si>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</si>
  <si>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</si>
  <si>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</si>
  <si>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</si>
  <si>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</si>
  <si>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</si>
  <si>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</si>
  <si>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</si>
  <si>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</si>
  <si>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</si>
  <si>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</si>
  <si>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</si>
  <si>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</si>
  <si>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</si>
  <si>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</si>
  <si>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</si>
  <si>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</si>
  <si>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</si>
  <si>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</si>
  <si>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</si>
  <si>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</si>
  <si>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</si>
  <si>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</si>
  <si>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</si>
  <si>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</si>
  <si>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</si>
  <si>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</si>
  <si>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</si>
  <si>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</si>
  <si>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</si>
  <si>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</si>
  <si>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</si>
  <si>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</si>
  <si>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</si>
  <si>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</si>
  <si>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</si>
  <si>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</si>
  <si>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</si>
  <si>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</si>
  <si>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</si>
  <si>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</si>
  <si>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</si>
  <si>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</si>
  <si>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</si>
  <si>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</si>
  <si>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</si>
  <si>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</si>
  <si>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</si>
  <si>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</si>
  <si>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</si>
  <si>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</si>
  <si>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</si>
  <si>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</si>
  <si>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</si>
  <si>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</si>
  <si>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</si>
  <si>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</si>
  <si>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</si>
  <si>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</si>
  <si>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</si>
  <si>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</si>
  <si>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</si>
  <si>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</si>
  <si>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</si>
  <si>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</si>
  <si>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</si>
  <si>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</si>
  <si>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</si>
  <si>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</si>
  <si>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</si>
  <si>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</si>
  <si>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</si>
  <si>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</si>
  <si>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</si>
  <si>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</si>
  <si>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</si>
  <si>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</si>
  <si>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</si>
  <si>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</si>
  <si>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</si>
  <si>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</si>
  <si>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</si>
  <si>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</si>
  <si>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</si>
  <si>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</si>
  <si>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</si>
  <si>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</si>
  <si>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</si>
  <si>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</si>
  <si>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</si>
  <si>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</si>
  <si>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</si>
  <si>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</si>
  <si>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</si>
  <si>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</si>
  <si>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</si>
  <si>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</si>
  <si>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</si>
  <si>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</si>
  <si>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</si>
  <si>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</si>
  <si>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</si>
  <si>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</si>
  <si>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</si>
  <si>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</si>
  <si>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</si>
  <si>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</si>
  <si>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</si>
  <si>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</si>
  <si>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</si>
  <si>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</si>
  <si>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</si>
  <si>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</si>
  <si>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</si>
  <si>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</si>
  <si>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</si>
  <si>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</si>
  <si>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</si>
  <si>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</si>
  <si>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</si>
  <si>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</si>
  <si>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</si>
  <si>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</si>
  <si>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</si>
  <si>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</si>
  <si>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</si>
  <si>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</si>
  <si>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</si>
  <si>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</si>
  <si>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</si>
  <si>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</si>
  <si>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</si>
  <si>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</si>
  <si>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</si>
  <si>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</si>
  <si>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</si>
  <si>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</si>
  <si>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</si>
  <si>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</si>
  <si>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</si>
  <si>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</si>
  <si>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</si>
  <si>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</si>
  <si>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</si>
  <si>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</si>
  <si>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</si>
  <si>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</si>
  <si>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</si>
  <si>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</si>
  <si>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</si>
  <si>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</si>
  <si>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</si>
  <si>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</si>
  <si>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</si>
  <si>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</si>
  <si>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</si>
  <si>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</si>
  <si>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</si>
  <si>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</si>
  <si>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</si>
  <si>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</si>
  <si>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</si>
  <si>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</si>
  <si>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</si>
  <si>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</si>
  <si>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</si>
  <si>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</si>
  <si>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</si>
  <si>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</si>
  <si>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</si>
  <si>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</si>
  <si>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</si>
  <si>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</si>
  <si>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</si>
  <si>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</si>
  <si>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</si>
  <si>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</si>
  <si>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</si>
  <si>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</si>
  <si>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</si>
  <si>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</si>
  <si>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</si>
  <si>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</si>
  <si>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</si>
  <si>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</si>
  <si>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</si>
  <si>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</si>
  <si>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</si>
  <si>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</si>
  <si>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</si>
  <si>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</si>
  <si>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</si>
  <si>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</si>
  <si>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</si>
  <si>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</si>
  <si>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</si>
  <si>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</si>
  <si>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</si>
  <si>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</si>
  <si>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</si>
  <si>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</si>
  <si>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</si>
  <si>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</si>
  <si>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</si>
  <si>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</si>
  <si>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</si>
  <si>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</si>
  <si>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</si>
  <si>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</si>
  <si>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</si>
  <si>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</si>
  <si>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</si>
  <si>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</si>
  <si>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</si>
  <si>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</si>
  <si>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</si>
  <si>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</si>
  <si>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</si>
  <si>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</si>
  <si>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</si>
  <si>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</si>
  <si>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</si>
  <si>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</si>
  <si>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</si>
  <si>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</si>
  <si>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</si>
  <si>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</si>
  <si>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</si>
  <si>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</si>
  <si>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</si>
  <si>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</si>
  <si>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</si>
  <si>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</si>
  <si>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</si>
  <si>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</si>
  <si>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</si>
  <si>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</si>
  <si>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</si>
  <si>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</si>
  <si>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</si>
  <si>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</si>
  <si>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</si>
  <si>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01.04.2016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</si>
</sst>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topLeftCell="B1" zoomScale="70" zoomScaleNormal="70" zoomScaleSheetLayoutView="70" workbookViewId="0">
      <pane ySplit="3" topLeftCell="A4" activePane="bottomLeft" state="frozen"/>
      <selection pane="bottomLeft" activeCell="F6" sqref="F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264</v>
      </c>
      <c r="E2" s="95"/>
      <c r="F2" s="96"/>
      <c r="G2" s="97" t="s">
        <v>271</v>
      </c>
      <c r="H2" s="98"/>
      <c r="I2" s="99"/>
      <c r="J2" s="100" t="s">
        <v>137</v>
      </c>
      <c r="K2" s="101"/>
      <c r="L2" s="102"/>
      <c r="M2" s="120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1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2" t="s">
        <v>266</v>
      </c>
      <c r="C5" s="123"/>
      <c r="D5" s="75">
        <f t="shared" ref="D5:I5" si="0">D7+D8+D9+D10+D11+D12+D16+D13</f>
        <v>120378793</v>
      </c>
      <c r="E5" s="75">
        <f t="shared" si="0"/>
        <v>0</v>
      </c>
      <c r="F5" s="75">
        <f t="shared" si="0"/>
        <v>120378793</v>
      </c>
      <c r="G5" s="75">
        <f t="shared" si="0"/>
        <v>35355326.289999999</v>
      </c>
      <c r="H5" s="75">
        <f t="shared" si="0"/>
        <v>0</v>
      </c>
      <c r="I5" s="75">
        <f t="shared" si="0"/>
        <v>35355326.289999999</v>
      </c>
      <c r="J5" s="21">
        <f>G5/D5*100</f>
        <v>29.370062125477531</v>
      </c>
      <c r="K5" s="21">
        <v>0</v>
      </c>
      <c r="L5" s="76">
        <f>I5/F5*100</f>
        <v>29.370062125477531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120378793</v>
      </c>
      <c r="E6" s="75">
        <v>0</v>
      </c>
      <c r="F6" s="75">
        <f>F7+F8+F16</f>
        <v>120378793</v>
      </c>
      <c r="G6" s="75">
        <f>G7+G8+G9+G10+G11+G12</f>
        <v>34811323.869999997</v>
      </c>
      <c r="H6" s="75">
        <v>0</v>
      </c>
      <c r="I6" s="75">
        <f>I7+I8+I16</f>
        <v>35355326.289999999</v>
      </c>
      <c r="J6" s="21">
        <f t="shared" ref="J6:J25" si="1">G6/D6*100</f>
        <v>28.918153274721735</v>
      </c>
      <c r="K6" s="21">
        <v>0</v>
      </c>
      <c r="L6" s="76">
        <f>I6/F6*100</f>
        <v>29.370062125477531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67522200</v>
      </c>
      <c r="E7" s="13">
        <v>0</v>
      </c>
      <c r="F7" s="13">
        <v>67522200</v>
      </c>
      <c r="G7" s="13">
        <f>H7+I7</f>
        <v>21339563.68</v>
      </c>
      <c r="H7" s="13">
        <v>0</v>
      </c>
      <c r="I7" s="13">
        <v>21339563.68</v>
      </c>
      <c r="J7" s="13">
        <f t="shared" si="1"/>
        <v>31.603774284605656</v>
      </c>
      <c r="K7" s="52">
        <v>0</v>
      </c>
      <c r="L7" s="87">
        <f t="shared" ref="L7:L25" si="2">I7/F7*100</f>
        <v>31.603774284605656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36481459</v>
      </c>
      <c r="E8" s="13">
        <v>0</v>
      </c>
      <c r="F8" s="13">
        <v>36481459</v>
      </c>
      <c r="G8" s="13">
        <f>H8+I8</f>
        <v>13471760.189999999</v>
      </c>
      <c r="H8" s="13">
        <v>0</v>
      </c>
      <c r="I8" s="13">
        <v>13471760.189999999</v>
      </c>
      <c r="J8" s="13">
        <f t="shared" si="1"/>
        <v>36.927690282343143</v>
      </c>
      <c r="K8" s="52">
        <v>0</v>
      </c>
      <c r="L8" s="87">
        <f t="shared" si="2"/>
        <v>36.927690282343143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16375134</v>
      </c>
      <c r="E16" s="13">
        <v>0</v>
      </c>
      <c r="F16" s="13">
        <v>16375134</v>
      </c>
      <c r="G16" s="13">
        <f>H16+I16</f>
        <v>544002.42000000004</v>
      </c>
      <c r="H16" s="13">
        <v>0</v>
      </c>
      <c r="I16" s="13">
        <v>544002.42000000004</v>
      </c>
      <c r="J16" s="13">
        <f t="shared" si="1"/>
        <v>3.3221249975725389</v>
      </c>
      <c r="K16" s="52">
        <v>0</v>
      </c>
      <c r="L16" s="87">
        <f>I16/F16*100</f>
        <v>3.3221249975725389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5" t="s">
        <v>13</v>
      </c>
      <c r="B26" s="116"/>
      <c r="C26" s="116"/>
      <c r="D26" s="116"/>
      <c r="E26" s="116"/>
      <c r="F26" s="116"/>
      <c r="G26" s="116"/>
      <c r="H26" s="116"/>
      <c r="I26" s="116"/>
      <c r="J26" s="117"/>
      <c r="K26" s="68"/>
      <c r="L26" s="79"/>
      <c r="M26" s="62"/>
    </row>
    <row r="27" spans="1:13" s="2" customFormat="1" ht="48" hidden="1" customHeight="1">
      <c r="A27" s="74" t="s">
        <v>148</v>
      </c>
      <c r="B27" s="118" t="s">
        <v>23</v>
      </c>
      <c r="C27" s="119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5" t="s">
        <v>14</v>
      </c>
      <c r="B34" s="116"/>
      <c r="C34" s="116"/>
      <c r="D34" s="116"/>
      <c r="E34" s="116"/>
      <c r="F34" s="116"/>
      <c r="G34" s="116"/>
      <c r="H34" s="116"/>
      <c r="I34" s="116"/>
      <c r="J34" s="117"/>
      <c r="K34" s="68"/>
      <c r="L34" s="79"/>
      <c r="M34" s="64"/>
    </row>
    <row r="35" spans="1:13" s="1" customFormat="1" ht="47.25" hidden="1" customHeight="1">
      <c r="A35" s="74" t="s">
        <v>46</v>
      </c>
      <c r="B35" s="118" t="s">
        <v>24</v>
      </c>
      <c r="C35" s="119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5" t="s">
        <v>11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7"/>
    </row>
    <row r="52" spans="1:13" s="1" customFormat="1" ht="46.5" hidden="1" customHeight="1">
      <c r="A52" s="74" t="s">
        <v>167</v>
      </c>
      <c r="B52" s="118" t="s">
        <v>25</v>
      </c>
      <c r="C52" s="119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5" t="s">
        <v>12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57"/>
    </row>
    <row r="65" spans="1:13" s="1" customFormat="1" ht="46.5" hidden="1" customHeight="1">
      <c r="A65" s="74" t="s">
        <v>207</v>
      </c>
      <c r="B65" s="118" t="s">
        <v>26</v>
      </c>
      <c r="C65" s="119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24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2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  <mergeCell ref="B142:C142"/>
    <mergeCell ref="B125:C125"/>
    <mergeCell ref="A79:A88"/>
    <mergeCell ref="B120:C120"/>
    <mergeCell ref="B138:C138"/>
    <mergeCell ref="A141:C141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2" t="s">
        <v>27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0</v>
      </c>
      <c r="B2" s="42" t="s">
        <v>1</v>
      </c>
      <c r="C2" s="136" t="s">
        <v>52</v>
      </c>
      <c r="D2" s="130" t="s">
        <v>244</v>
      </c>
      <c r="E2" s="130" t="s">
        <v>132</v>
      </c>
      <c r="F2" s="130" t="s">
        <v>133</v>
      </c>
      <c r="G2" s="130" t="s">
        <v>124</v>
      </c>
      <c r="H2" s="130" t="s">
        <v>121</v>
      </c>
      <c r="I2" s="130" t="s">
        <v>21</v>
      </c>
      <c r="J2" s="130" t="s">
        <v>126</v>
      </c>
      <c r="K2" s="130" t="s">
        <v>127</v>
      </c>
      <c r="L2" s="130" t="s">
        <v>125</v>
      </c>
    </row>
    <row r="3" spans="1:12" ht="83.25" customHeight="1">
      <c r="A3" s="135"/>
      <c r="B3" s="19" t="s">
        <v>2</v>
      </c>
      <c r="C3" s="137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6" t="s">
        <v>128</v>
      </c>
      <c r="B5" s="127"/>
      <c r="C5" s="127"/>
      <c r="D5" s="127"/>
      <c r="E5" s="127"/>
      <c r="F5" s="127"/>
      <c r="G5" s="127"/>
      <c r="H5" s="127"/>
      <c r="I5" s="127"/>
      <c r="J5" s="128"/>
      <c r="K5" s="128"/>
      <c r="L5" s="12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2016-03-29T12:06:24Z</cp:lastPrinted>
  <dcterms:created xsi:type="dcterms:W3CDTF">2012-05-22T08:33:39Z</dcterms:created>
  <dcterms:modified xsi:type="dcterms:W3CDTF">2016-04-28T11:41:01Z</dcterms:modified>
</cp:coreProperties>
</file>