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<sst xmlns="http://schemas.openxmlformats.org/spreadsheetml/2006/main" count="401" uniqueCount="272">
  <si>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</si>
  <si>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</si>
  <si>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</si>
  <si>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</si>
  <si>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</si>
  <si>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</si>
  <si>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</si>
  <si>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</si>
  <si>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</si>
  <si>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</si>
  <si>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</si>
  <si>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</si>
  <si>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</si>
  <si>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</si>
  <si>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</si>
  <si>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</si>
  <si>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</si>
  <si>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</si>
  <si>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</si>
  <si>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</si>
  <si>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</si>
  <si>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</si>
  <si>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</si>
  <si>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</si>
  <si>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</si>
  <si>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</si>
  <si>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</si>
  <si>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</si>
  <si>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</si>
  <si>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</si>
  <si>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</si>
  <si>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</si>
  <si>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</si>
  <si>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</si>
  <si>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</si>
  <si>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</si>
  <si>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</si>
  <si>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</si>
  <si>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</si>
  <si>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</si>
  <si>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</si>
  <si>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</si>
  <si>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</si>
  <si>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</si>
  <si>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</si>
  <si>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</si>
  <si>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</si>
  <si>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</si>
  <si>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</si>
  <si>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</si>
  <si>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</si>
  <si>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</si>
  <si>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</si>
  <si>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</si>
  <si>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</si>
  <si>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</si>
  <si>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</si>
  <si>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</si>
  <si>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</si>
  <si>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</si>
  <si>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</si>
  <si>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</si>
  <si>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</si>
  <si>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</si>
  <si>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</si>
  <si>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</si>
  <si>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</si>
  <si>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</si>
  <si>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</si>
  <si>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</si>
  <si>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</si>
  <si>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</si>
  <si>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</si>
  <si>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</si>
  <si>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</si>
  <si>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</si>
  <si>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</si>
  <si>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</si>
  <si>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</si>
  <si>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</si>
  <si>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</si>
  <si>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</si>
  <si>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</si>
  <si>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</si>
  <si>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</si>
  <si>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</si>
  <si>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</si>
  <si>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</si>
  <si>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</si>
  <si>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</si>
  <si>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</si>
  <si>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</si>
  <si>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</si>
  <si>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</si>
  <si>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</si>
  <si>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</si>
  <si>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</si>
  <si>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</si>
  <si>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</si>
  <si>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</si>
  <si>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</si>
  <si>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</si>
  <si>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</si>
  <si>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</si>
  <si>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</si>
  <si>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</si>
  <si>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</si>
  <si>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</si>
  <si>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</si>
  <si>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</si>
  <si>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</si>
  <si>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</si>
  <si>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</si>
  <si>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</si>
  <si>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</si>
  <si>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</si>
  <si>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</si>
  <si>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</si>
  <si>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</si>
  <si>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</si>
  <si>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</si>
  <si>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</si>
  <si>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</si>
  <si>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</si>
  <si>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</si>
  <si>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</si>
  <si>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</si>
  <si>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</si>
  <si>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</si>
  <si>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</si>
  <si>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</si>
  <si>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</si>
  <si>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</si>
  <si>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</si>
  <si>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</si>
  <si>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</si>
  <si>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</si>
  <si>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</si>
  <si>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</si>
  <si>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</si>
  <si>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</si>
  <si>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</si>
  <si>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</si>
  <si>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</si>
  <si>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</si>
  <si>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</si>
  <si>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</si>
  <si>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</si>
  <si>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</si>
  <si>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</si>
  <si>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</si>
  <si>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</si>
  <si>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</si>
  <si>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</si>
  <si>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</si>
  <si>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</si>
  <si>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</si>
  <si>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</si>
  <si>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</si>
  <si>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</si>
  <si>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</si>
  <si>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</si>
  <si>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</si>
  <si>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</si>
  <si>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</si>
  <si>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</si>
  <si>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</si>
  <si>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</si>
  <si>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</si>
  <si>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</si>
  <si>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</si>
  <si>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</si>
  <si>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</si>
  <si>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</si>
  <si>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</si>
  <si>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</si>
  <si>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</si>
  <si>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</si>
  <si>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</si>
  <si>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</si>
  <si>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</si>
  <si>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</si>
  <si>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</si>
  <si>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</si>
  <si>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</si>
  <si>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</si>
  <si>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</si>
  <si>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</si>
  <si>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</si>
  <si>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</si>
  <si>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</si>
  <si>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</si>
  <si>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</si>
  <si>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</si>
  <si>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</si>
  <si>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</si>
  <si>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</si>
  <si>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</si>
  <si>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</si>
  <si>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</si>
  <si>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</si>
  <si>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</si>
  <si>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</si>
  <si>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</si>
  <si>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</si>
  <si>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</si>
  <si>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</si>
  <si>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</si>
  <si>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</si>
  <si>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</si>
  <si>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</si>
  <si>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</si>
  <si>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</si>
  <si>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</si>
  <si>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</si>
  <si>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</si>
  <si>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</si>
  <si>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</si>
  <si>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</si>
  <si>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</si>
  <si>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</si>
  <si>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</si>
  <si>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</si>
  <si>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</si>
  <si>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</si>
  <si>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</si>
  <si>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</si>
  <si>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</si>
  <si>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</si>
  <si>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</si>
  <si>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</si>
  <si>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</si>
  <si>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</si>
  <si>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</si>
  <si>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</si>
  <si>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</si>
  <si>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</si>
  <si>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</si>
  <si>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</si>
  <si>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</si>
  <si>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</si>
  <si>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</si>
  <si>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</si>
  <si>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</si>
  <si>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</si>
  <si>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</si>
  <si>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</si>
  <si>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</si>
  <si>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</si>
  <si>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</si>
  <si>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</si>
  <si>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</si>
  <si>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</si>
  <si>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</si>
  <si>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</si>
  <si>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</si>
  <si>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</si>
  <si>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</si>
  <si>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</si>
  <si>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</si>
  <si>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</si>
  <si>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</si>
  <si>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</si>
  <si>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</si>
  <si>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</si>
  <si>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</si>
  <si>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</si>
  <si>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</si>
  <si>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</si>
  <si>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</si>
  <si>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</si>
  <si>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01.08.2016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</si>
</sst>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E147" sqref="E147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2" t="s">
        <v>265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>
      <c r="A2" s="113" t="s">
        <v>0</v>
      </c>
      <c r="B2" s="69" t="s">
        <v>1</v>
      </c>
      <c r="C2" s="115" t="s">
        <v>52</v>
      </c>
      <c r="D2" s="117" t="s">
        <v>264</v>
      </c>
      <c r="E2" s="118"/>
      <c r="F2" s="119"/>
      <c r="G2" s="120" t="s">
        <v>271</v>
      </c>
      <c r="H2" s="121"/>
      <c r="I2" s="122"/>
      <c r="J2" s="123" t="s">
        <v>137</v>
      </c>
      <c r="K2" s="124"/>
      <c r="L2" s="125"/>
      <c r="M2" s="99" t="s">
        <v>248</v>
      </c>
    </row>
    <row r="3" spans="1:15" s="1" customFormat="1" ht="39.75" customHeight="1">
      <c r="A3" s="114"/>
      <c r="B3" s="16" t="s">
        <v>2</v>
      </c>
      <c r="C3" s="116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00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03" t="s">
        <v>266</v>
      </c>
      <c r="C5" s="104"/>
      <c r="D5" s="75">
        <f t="shared" ref="D5:I5" si="0">D7+D8+D9+D10+D11+D12+D16+D13</f>
        <v>117502480</v>
      </c>
      <c r="E5" s="75">
        <f t="shared" si="0"/>
        <v>1598951</v>
      </c>
      <c r="F5" s="75">
        <f t="shared" si="0"/>
        <v>115903529</v>
      </c>
      <c r="G5" s="75">
        <f t="shared" si="0"/>
        <v>77157288.710000008</v>
      </c>
      <c r="H5" s="75">
        <f t="shared" si="0"/>
        <v>0</v>
      </c>
      <c r="I5" s="75">
        <f t="shared" si="0"/>
        <v>77157288.710000008</v>
      </c>
      <c r="J5" s="21">
        <f>G5/D5*100</f>
        <v>65.664391687732888</v>
      </c>
      <c r="K5" s="21">
        <v>0</v>
      </c>
      <c r="L5" s="76">
        <f>I5/F5*100</f>
        <v>66.570266993337199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115903529</v>
      </c>
      <c r="E6" s="75">
        <v>0</v>
      </c>
      <c r="F6" s="75">
        <f>F7+F8+F16</f>
        <v>115903529</v>
      </c>
      <c r="G6" s="75">
        <f>G7+G8+G9+G10+G11+G12</f>
        <v>74189232.540000007</v>
      </c>
      <c r="H6" s="75">
        <v>0</v>
      </c>
      <c r="I6" s="75">
        <f>I7+I8+I16</f>
        <v>77157288.710000008</v>
      </c>
      <c r="J6" s="21">
        <f t="shared" ref="J6:J25" si="1">G6/D6*100</f>
        <v>64.009468201783577</v>
      </c>
      <c r="K6" s="21">
        <v>0</v>
      </c>
      <c r="L6" s="76">
        <f>I6/F6*100</f>
        <v>66.570266993337199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67903752</v>
      </c>
      <c r="E7" s="13">
        <v>0</v>
      </c>
      <c r="F7" s="13">
        <v>67903752</v>
      </c>
      <c r="G7" s="13">
        <f>H7+I7</f>
        <v>42228776.030000001</v>
      </c>
      <c r="H7" s="13">
        <v>0</v>
      </c>
      <c r="I7" s="13">
        <v>42228776.030000001</v>
      </c>
      <c r="J7" s="13">
        <f t="shared" si="1"/>
        <v>62.189164495652619</v>
      </c>
      <c r="K7" s="52">
        <v>0</v>
      </c>
      <c r="L7" s="87">
        <f t="shared" ref="L7:L25" si="2">I7/F7*100</f>
        <v>62.189164495652619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35623551</v>
      </c>
      <c r="E8" s="13">
        <v>0</v>
      </c>
      <c r="F8" s="13">
        <v>35623551</v>
      </c>
      <c r="G8" s="13">
        <f>H8+I8</f>
        <v>31960456.510000002</v>
      </c>
      <c r="H8" s="13">
        <v>0</v>
      </c>
      <c r="I8" s="13">
        <v>31960456.510000002</v>
      </c>
      <c r="J8" s="13">
        <f t="shared" si="1"/>
        <v>89.717211262852487</v>
      </c>
      <c r="K8" s="52">
        <v>0</v>
      </c>
      <c r="L8" s="87">
        <f t="shared" si="2"/>
        <v>89.717211262852487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13975177</v>
      </c>
      <c r="E16" s="13">
        <v>1598951</v>
      </c>
      <c r="F16" s="13">
        <v>12376226</v>
      </c>
      <c r="G16" s="13">
        <f>H16+I16</f>
        <v>2968056.17</v>
      </c>
      <c r="H16" s="13">
        <v>0</v>
      </c>
      <c r="I16" s="13">
        <v>2968056.17</v>
      </c>
      <c r="J16" s="13">
        <f t="shared" si="1"/>
        <v>21.238057807783044</v>
      </c>
      <c r="K16" s="52">
        <v>0</v>
      </c>
      <c r="L16" s="87">
        <f>I16/F16*100</f>
        <v>23.98191637741586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91" t="s">
        <v>13</v>
      </c>
      <c r="B26" s="92"/>
      <c r="C26" s="92"/>
      <c r="D26" s="92"/>
      <c r="E26" s="92"/>
      <c r="F26" s="92"/>
      <c r="G26" s="92"/>
      <c r="H26" s="92"/>
      <c r="I26" s="92"/>
      <c r="J26" s="93"/>
      <c r="K26" s="68"/>
      <c r="L26" s="79"/>
      <c r="M26" s="62"/>
    </row>
    <row r="27" spans="1:13" s="2" customFormat="1" ht="48" hidden="1" customHeight="1">
      <c r="A27" s="74" t="s">
        <v>148</v>
      </c>
      <c r="B27" s="94" t="s">
        <v>23</v>
      </c>
      <c r="C27" s="95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91" t="s">
        <v>14</v>
      </c>
      <c r="B34" s="92"/>
      <c r="C34" s="92"/>
      <c r="D34" s="92"/>
      <c r="E34" s="92"/>
      <c r="F34" s="92"/>
      <c r="G34" s="92"/>
      <c r="H34" s="92"/>
      <c r="I34" s="92"/>
      <c r="J34" s="93"/>
      <c r="K34" s="68"/>
      <c r="L34" s="79"/>
      <c r="M34" s="64"/>
    </row>
    <row r="35" spans="1:13" s="1" customFormat="1" ht="47.25" hidden="1" customHeight="1">
      <c r="A35" s="74" t="s">
        <v>46</v>
      </c>
      <c r="B35" s="94" t="s">
        <v>24</v>
      </c>
      <c r="C35" s="95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6" t="s">
        <v>158</v>
      </c>
      <c r="B40" s="89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8"/>
      <c r="B41" s="90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91" t="s">
        <v>11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57"/>
    </row>
    <row r="52" spans="1:13" s="1" customFormat="1" ht="46.5" hidden="1" customHeight="1">
      <c r="A52" s="74" t="s">
        <v>167</v>
      </c>
      <c r="B52" s="94" t="s">
        <v>25</v>
      </c>
      <c r="C52" s="95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1" t="s">
        <v>12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3"/>
      <c r="M64" s="57"/>
    </row>
    <row r="65" spans="1:13" s="1" customFormat="1" ht="46.5" hidden="1" customHeight="1">
      <c r="A65" s="74" t="s">
        <v>207</v>
      </c>
      <c r="B65" s="94" t="s">
        <v>26</v>
      </c>
      <c r="C65" s="95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96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97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97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97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97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7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8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96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97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97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97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97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97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97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97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97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98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1" t="s">
        <v>35</v>
      </c>
      <c r="C120" s="102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1" t="s">
        <v>39</v>
      </c>
      <c r="C125" s="102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96" t="s">
        <v>20</v>
      </c>
      <c r="B126" s="105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98"/>
      <c r="B127" s="106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1" t="s">
        <v>41</v>
      </c>
      <c r="C128" s="102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1" t="s">
        <v>47</v>
      </c>
      <c r="C138" s="102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9" t="s">
        <v>239</v>
      </c>
      <c r="B141" s="110"/>
      <c r="C141" s="111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7" t="s">
        <v>241</v>
      </c>
      <c r="C142" s="108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6" t="s">
        <v>27</v>
      </c>
      <c r="B1" s="127"/>
      <c r="C1" s="127"/>
      <c r="D1" s="127"/>
      <c r="E1" s="127"/>
      <c r="F1" s="127"/>
      <c r="G1" s="127"/>
      <c r="H1" s="127"/>
      <c r="I1" s="127"/>
      <c r="J1" s="5"/>
      <c r="K1" s="5"/>
      <c r="L1" s="5"/>
    </row>
    <row r="2" spans="1:12" ht="18.75" customHeight="1">
      <c r="A2" s="128" t="s">
        <v>0</v>
      </c>
      <c r="B2" s="42" t="s">
        <v>1</v>
      </c>
      <c r="C2" s="130" t="s">
        <v>52</v>
      </c>
      <c r="D2" s="132" t="s">
        <v>244</v>
      </c>
      <c r="E2" s="132" t="s">
        <v>132</v>
      </c>
      <c r="F2" s="132" t="s">
        <v>133</v>
      </c>
      <c r="G2" s="132" t="s">
        <v>124</v>
      </c>
      <c r="H2" s="132" t="s">
        <v>121</v>
      </c>
      <c r="I2" s="132" t="s">
        <v>21</v>
      </c>
      <c r="J2" s="132" t="s">
        <v>126</v>
      </c>
      <c r="K2" s="132" t="s">
        <v>127</v>
      </c>
      <c r="L2" s="132" t="s">
        <v>125</v>
      </c>
    </row>
    <row r="3" spans="1:12" ht="83.25" customHeight="1">
      <c r="A3" s="129"/>
      <c r="B3" s="19" t="s">
        <v>2</v>
      </c>
      <c r="C3" s="131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4" t="s">
        <v>128</v>
      </c>
      <c r="B5" s="135"/>
      <c r="C5" s="135"/>
      <c r="D5" s="135"/>
      <c r="E5" s="135"/>
      <c r="F5" s="135"/>
      <c r="G5" s="135"/>
      <c r="H5" s="135"/>
      <c r="I5" s="135"/>
      <c r="J5" s="136"/>
      <c r="K5" s="136"/>
      <c r="L5" s="137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2016-10-21T05:55:55Z</cp:lastPrinted>
  <dcterms:created xsi:type="dcterms:W3CDTF">2012-05-22T08:33:39Z</dcterms:created>
  <dcterms:modified xsi:type="dcterms:W3CDTF">2016-10-21T06:01:46Z</dcterms:modified>
</cp:coreProperties>
</file>