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G6" i="33"/>
  <c r="I6"/>
  <c r="F6"/>
  <c r="G9"/>
  <c r="D9"/>
  <c r="J9"/>
  <c r="L9"/>
  <c r="D8"/>
  <c r="D7"/>
  <c r="D6"/>
  <c r="G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8"/>
  <c r="J8"/>
  <c r="L7"/>
  <c r="J7"/>
  <c r="L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<sst xmlns="http://schemas.openxmlformats.org/spreadsheetml/2006/main" count="401" uniqueCount="274">
  <si>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</si>
  <si>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</si>
  <si>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</si>
  <si>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</si>
  <si>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</si>
  <si>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</si>
  <si>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</si>
  <si>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</si>
  <si>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</si>
  <si>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</si>
  <si>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</si>
  <si>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</si>
  <si>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</si>
  <si>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</si>
  <si>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</si>
  <si>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</si>
  <si>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</si>
  <si>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</si>
  <si>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</si>
  <si>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</si>
  <si>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</si>
  <si>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</si>
  <si>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</si>
  <si>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</si>
  <si>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</si>
  <si>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</si>
  <si>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</si>
  <si>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</si>
  <si>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</si>
  <si>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</si>
  <si>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</si>
  <si>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</si>
  <si>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</si>
  <si>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</si>
  <si>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</si>
  <si>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</si>
  <si>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</si>
  <si>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</si>
  <si>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</si>
  <si>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</si>
  <si>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</si>
  <si>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</si>
  <si>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</si>
  <si>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</si>
  <si>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</si>
  <si>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</si>
  <si>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</si>
  <si>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</si>
  <si>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</si>
  <si>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</si>
  <si>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</si>
  <si>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</si>
  <si>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</si>
  <si>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</si>
  <si>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</si>
  <si>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</si>
  <si>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</si>
  <si>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</si>
  <si>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</si>
  <si>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</si>
  <si>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</si>
  <si>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</si>
  <si>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</si>
  <si>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</si>
  <si>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</si>
  <si>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</si>
  <si>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</si>
  <si>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</si>
  <si>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</si>
  <si>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</si>
  <si>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</si>
  <si>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</si>
  <si>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</si>
  <si>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</si>
  <si>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</si>
  <si>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</si>
  <si>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</si>
  <si>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</si>
  <si>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</si>
  <si>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</si>
  <si>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</si>
  <si>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</si>
  <si>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</si>
  <si>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</si>
  <si>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</si>
  <si>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</si>
  <si>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</si>
  <si>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</si>
  <si>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</si>
  <si>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</si>
  <si>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</si>
  <si>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</si>
  <si>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</si>
  <si>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</si>
  <si>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</si>
  <si>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</si>
  <si>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</si>
  <si>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</si>
  <si>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</si>
  <si>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</si>
  <si>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</si>
  <si>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</si>
  <si>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</si>
  <si>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</si>
  <si>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</si>
  <si>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</si>
  <si>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</si>
  <si>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</si>
  <si>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</si>
  <si>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</si>
  <si>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</si>
  <si>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</si>
  <si>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</si>
  <si>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</si>
  <si>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</si>
  <si>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</si>
  <si>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</si>
  <si>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</si>
  <si>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</si>
  <si>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</si>
  <si>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</si>
  <si>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</si>
  <si>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</si>
  <si>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</si>
  <si>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</si>
  <si>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</si>
  <si>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</si>
  <si>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</si>
  <si>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</si>
  <si>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</si>
  <si>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</si>
  <si>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</si>
  <si>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</si>
  <si>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</si>
  <si>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</si>
  <si>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</si>
  <si>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</si>
  <si>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</si>
  <si>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</si>
  <si>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</si>
  <si>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</si>
  <si>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</si>
  <si>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</si>
  <si>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</si>
  <si>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</si>
  <si>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</si>
  <si>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</si>
  <si>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</si>
  <si>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</si>
  <si>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</si>
  <si>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</si>
  <si>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</si>
  <si>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</si>
  <si>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</si>
  <si>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</si>
  <si>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</si>
  <si>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</si>
  <si>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</si>
  <si>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</si>
  <si>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</si>
  <si>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</si>
  <si>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</si>
  <si>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</si>
  <si>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</si>
  <si>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</si>
  <si>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</si>
  <si>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</si>
  <si>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</si>
  <si>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</si>
  <si>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</si>
  <si>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</si>
  <si>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</si>
  <si>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</si>
  <si>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</si>
  <si>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</si>
  <si>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</si>
  <si>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</si>
  <si>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</si>
  <si>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</si>
  <si>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</si>
  <si>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</si>
  <si>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</si>
  <si>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</si>
  <si>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</si>
  <si>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</si>
  <si>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</si>
  <si>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</si>
  <si>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</si>
  <si>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</si>
  <si>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</si>
  <si>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</si>
  <si>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</si>
  <si>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</si>
  <si>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</si>
  <si>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</si>
  <si>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</si>
  <si>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</si>
  <si>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</si>
  <si>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</si>
  <si>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</si>
  <si>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</si>
  <si>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</si>
  <si>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</si>
  <si>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</si>
  <si>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</si>
  <si>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</si>
  <si>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</si>
  <si>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</si>
  <si>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</si>
  <si>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</si>
  <si>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</si>
  <si>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</si>
  <si>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</si>
  <si>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</si>
  <si>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</si>
  <si>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</si>
  <si>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</si>
  <si>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</si>
  <si>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</si>
  <si>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</si>
  <si>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</si>
  <si>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</si>
  <si>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</si>
  <si>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</si>
  <si>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</si>
  <si>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</si>
  <si>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</si>
  <si>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</si>
  <si>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</si>
  <si>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</si>
  <si>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</si>
  <si>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</si>
  <si>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</si>
  <si>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</si>
  <si>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</si>
  <si>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</si>
  <si>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</si>
  <si>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</si>
  <si>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</si>
  <si>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</si>
  <si>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</si>
  <si>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</si>
  <si>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</si>
  <si>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</si>
  <si>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</si>
  <si>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</si>
  <si>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</si>
  <si>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</si>
  <si>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</si>
  <si>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</si>
  <si>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</si>
  <si>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</si>
  <si>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</si>
  <si>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</si>
  <si>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</si>
  <si>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</si>
  <si>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</si>
  <si>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</si>
  <si>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</si>
  <si>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</si>
  <si>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</si>
  <si>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</si>
  <si>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</si>
  <si>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</si>
  <si>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</si>
  <si>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</si>
  <si>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</si>
  <si>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</si>
  <si>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</si>
  <si>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</si>
  <si>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Отчет об исполнении сетевого плана-графика за январь-декабрь 2017 года по реализации муниципальной программы города Нефтеюганска "Управление муниципальным имуществом города Нефтеюганска на 2014-2020 годы"</t>
  </si>
  <si>
    <t>Обеспечение деятельности департамента муниципального имущества</t>
  </si>
  <si>
    <t>ПЛАН  на 2017 год (рублей)</t>
  </si>
  <si>
    <t>Кассовый расход на 31.12.2017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</si>
</sst>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I149" sqref="I149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9" t="s">
        <v>270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5" s="1" customFormat="1" ht="36" customHeight="1">
      <c r="A2" s="90" t="s">
        <v>0</v>
      </c>
      <c r="B2" s="69" t="s">
        <v>1</v>
      </c>
      <c r="C2" s="92" t="s">
        <v>52</v>
      </c>
      <c r="D2" s="94" t="s">
        <v>272</v>
      </c>
      <c r="E2" s="95"/>
      <c r="F2" s="96"/>
      <c r="G2" s="97" t="s">
        <v>273</v>
      </c>
      <c r="H2" s="98"/>
      <c r="I2" s="99"/>
      <c r="J2" s="100" t="s">
        <v>137</v>
      </c>
      <c r="K2" s="101"/>
      <c r="L2" s="102"/>
      <c r="M2" s="122" t="s">
        <v>248</v>
      </c>
    </row>
    <row r="3" spans="1:15" s="1" customFormat="1" ht="39.75" customHeight="1">
      <c r="A3" s="91"/>
      <c r="B3" s="16" t="s">
        <v>2</v>
      </c>
      <c r="C3" s="93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23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24" t="s">
        <v>264</v>
      </c>
      <c r="C5" s="125"/>
      <c r="D5" s="75">
        <f t="shared" ref="D5:I5" si="0">D7+D8+D9+D10+D11+D12+D16+D13</f>
        <v>73527313</v>
      </c>
      <c r="E5" s="75">
        <f t="shared" si="0"/>
        <v>0</v>
      </c>
      <c r="F5" s="75">
        <f t="shared" si="0"/>
        <v>73527313</v>
      </c>
      <c r="G5" s="75">
        <f t="shared" si="0"/>
        <v>72097292.910000011</v>
      </c>
      <c r="H5" s="75">
        <f t="shared" si="0"/>
        <v>0</v>
      </c>
      <c r="I5" s="75">
        <f t="shared" si="0"/>
        <v>72097292.910000011</v>
      </c>
      <c r="J5" s="21">
        <f>G5/D5*100</f>
        <v>98.055117164420253</v>
      </c>
      <c r="K5" s="21">
        <v>0</v>
      </c>
      <c r="L5" s="76">
        <f>I5/F5*100</f>
        <v>98.055117164420253</v>
      </c>
      <c r="M5" s="62"/>
    </row>
    <row r="6" spans="1:15" s="2" customFormat="1" ht="45.75" customHeight="1">
      <c r="A6" s="74" t="s">
        <v>10</v>
      </c>
      <c r="B6" s="66" t="s">
        <v>266</v>
      </c>
      <c r="C6" s="67"/>
      <c r="D6" s="75">
        <f>E6+F6</f>
        <v>73527313</v>
      </c>
      <c r="E6" s="75">
        <v>0</v>
      </c>
      <c r="F6" s="75">
        <f>F7+F8+F9+F16</f>
        <v>73527313</v>
      </c>
      <c r="G6" s="75">
        <f>G7+G8+G9+G16</f>
        <v>72097292.910000011</v>
      </c>
      <c r="H6" s="75">
        <v>0</v>
      </c>
      <c r="I6" s="75">
        <f>I7+I8+I9+I16</f>
        <v>72097292.910000011</v>
      </c>
      <c r="J6" s="21">
        <f t="shared" ref="J6:J25" si="1">G6/D6*100</f>
        <v>98.055117164420253</v>
      </c>
      <c r="K6" s="21">
        <v>0</v>
      </c>
      <c r="L6" s="76">
        <f>I6/F6*100</f>
        <v>98.055117164420253</v>
      </c>
      <c r="M6" s="62"/>
    </row>
    <row r="7" spans="1:15" s="2" customFormat="1" ht="42" customHeight="1">
      <c r="A7" s="41" t="s">
        <v>15</v>
      </c>
      <c r="B7" s="49" t="s">
        <v>271</v>
      </c>
      <c r="C7" s="25" t="s">
        <v>268</v>
      </c>
      <c r="D7" s="13">
        <f>E7+F7</f>
        <v>58524690</v>
      </c>
      <c r="E7" s="13">
        <v>0</v>
      </c>
      <c r="F7" s="13">
        <v>58524690</v>
      </c>
      <c r="G7" s="13">
        <f>H7+I7</f>
        <v>58285340.770000003</v>
      </c>
      <c r="H7" s="13">
        <v>0</v>
      </c>
      <c r="I7" s="13">
        <v>58285340.770000003</v>
      </c>
      <c r="J7" s="13">
        <f t="shared" si="1"/>
        <v>99.591028623987583</v>
      </c>
      <c r="K7" s="52">
        <v>0</v>
      </c>
      <c r="L7" s="87">
        <f t="shared" ref="L7:L25" si="2">I7/F7*100</f>
        <v>99.591028623987583</v>
      </c>
      <c r="M7" s="33" t="s">
        <v>258</v>
      </c>
    </row>
    <row r="8" spans="1:15" s="2" customFormat="1" ht="42.75" customHeight="1">
      <c r="A8" s="110" t="s">
        <v>16</v>
      </c>
      <c r="B8" s="126" t="s">
        <v>263</v>
      </c>
      <c r="C8" s="25" t="s">
        <v>268</v>
      </c>
      <c r="D8" s="13">
        <f>E8+F8</f>
        <v>3939965</v>
      </c>
      <c r="E8" s="13">
        <v>0</v>
      </c>
      <c r="F8" s="13">
        <v>3939965</v>
      </c>
      <c r="G8" s="13">
        <f>H8+I8</f>
        <v>3719291.89</v>
      </c>
      <c r="H8" s="13">
        <v>0</v>
      </c>
      <c r="I8" s="13">
        <v>3719291.89</v>
      </c>
      <c r="J8" s="13">
        <f t="shared" si="1"/>
        <v>94.399109890570102</v>
      </c>
      <c r="K8" s="52">
        <v>0</v>
      </c>
      <c r="L8" s="87">
        <f t="shared" si="2"/>
        <v>94.399109890570102</v>
      </c>
      <c r="M8" s="33" t="s">
        <v>254</v>
      </c>
    </row>
    <row r="9" spans="1:15" s="2" customFormat="1" ht="45.75" customHeight="1">
      <c r="A9" s="112"/>
      <c r="B9" s="127"/>
      <c r="C9" s="25" t="s">
        <v>269</v>
      </c>
      <c r="D9" s="13">
        <f>E9+F9</f>
        <v>1310912</v>
      </c>
      <c r="E9" s="13">
        <v>0</v>
      </c>
      <c r="F9" s="13">
        <v>1310912</v>
      </c>
      <c r="G9" s="13">
        <f>H9+I9</f>
        <v>420130.67</v>
      </c>
      <c r="H9" s="13">
        <v>0</v>
      </c>
      <c r="I9" s="13">
        <v>420130.67</v>
      </c>
      <c r="J9" s="13">
        <f>G9/D9*100</f>
        <v>32.04873172264805</v>
      </c>
      <c r="K9" s="52">
        <v>0</v>
      </c>
      <c r="L9" s="87">
        <f>I9/F9*100</f>
        <v>32.04873172264805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267</v>
      </c>
      <c r="B16" s="49" t="s">
        <v>265</v>
      </c>
      <c r="C16" s="25" t="s">
        <v>269</v>
      </c>
      <c r="D16" s="13">
        <f>E16+F16</f>
        <v>9751746</v>
      </c>
      <c r="E16" s="13">
        <v>0</v>
      </c>
      <c r="F16" s="13">
        <v>9751746</v>
      </c>
      <c r="G16" s="13">
        <v>9672529.5800000001</v>
      </c>
      <c r="H16" s="13">
        <v>0</v>
      </c>
      <c r="I16" s="13">
        <v>9672529.5800000001</v>
      </c>
      <c r="J16" s="13">
        <f t="shared" si="1"/>
        <v>99.187669367106153</v>
      </c>
      <c r="K16" s="52">
        <v>0</v>
      </c>
      <c r="L16" s="87">
        <f>I16/F16*100</f>
        <v>99.187669367106153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103" t="s">
        <v>13</v>
      </c>
      <c r="B26" s="104"/>
      <c r="C26" s="104"/>
      <c r="D26" s="104"/>
      <c r="E26" s="104"/>
      <c r="F26" s="104"/>
      <c r="G26" s="104"/>
      <c r="H26" s="104"/>
      <c r="I26" s="104"/>
      <c r="J26" s="105"/>
      <c r="K26" s="68"/>
      <c r="L26" s="79"/>
      <c r="M26" s="62"/>
    </row>
    <row r="27" spans="1:13" s="2" customFormat="1" ht="48" hidden="1" customHeight="1">
      <c r="A27" s="74" t="s">
        <v>148</v>
      </c>
      <c r="B27" s="118" t="s">
        <v>23</v>
      </c>
      <c r="C27" s="119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103" t="s">
        <v>14</v>
      </c>
      <c r="B34" s="104"/>
      <c r="C34" s="104"/>
      <c r="D34" s="104"/>
      <c r="E34" s="104"/>
      <c r="F34" s="104"/>
      <c r="G34" s="104"/>
      <c r="H34" s="104"/>
      <c r="I34" s="104"/>
      <c r="J34" s="105"/>
      <c r="K34" s="68"/>
      <c r="L34" s="79"/>
      <c r="M34" s="64"/>
    </row>
    <row r="35" spans="1:13" s="1" customFormat="1" ht="47.25" hidden="1" customHeight="1">
      <c r="A35" s="74" t="s">
        <v>46</v>
      </c>
      <c r="B35" s="118" t="s">
        <v>24</v>
      </c>
      <c r="C35" s="119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10" t="s">
        <v>158</v>
      </c>
      <c r="B40" s="120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12"/>
      <c r="B41" s="121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103" t="s">
        <v>11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5"/>
      <c r="M51" s="57"/>
    </row>
    <row r="52" spans="1:13" s="1" customFormat="1" ht="46.5" hidden="1" customHeight="1">
      <c r="A52" s="74" t="s">
        <v>167</v>
      </c>
      <c r="B52" s="118" t="s">
        <v>25</v>
      </c>
      <c r="C52" s="119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03" t="s">
        <v>12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5"/>
      <c r="M64" s="57"/>
    </row>
    <row r="65" spans="1:13" s="1" customFormat="1" ht="46.5" hidden="1" customHeight="1">
      <c r="A65" s="74" t="s">
        <v>207</v>
      </c>
      <c r="B65" s="118" t="s">
        <v>26</v>
      </c>
      <c r="C65" s="119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110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111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111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111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111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11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12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110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111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111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111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111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111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111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111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111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112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8" t="s">
        <v>35</v>
      </c>
      <c r="C120" s="109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8" t="s">
        <v>39</v>
      </c>
      <c r="C125" s="109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110" t="s">
        <v>20</v>
      </c>
      <c r="B126" s="116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112"/>
      <c r="B127" s="117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8" t="s">
        <v>41</v>
      </c>
      <c r="C128" s="109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8" t="s">
        <v>47</v>
      </c>
      <c r="C138" s="109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13" t="s">
        <v>239</v>
      </c>
      <c r="B141" s="114"/>
      <c r="C141" s="115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6" t="s">
        <v>241</v>
      </c>
      <c r="C142" s="107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30">
    <mergeCell ref="M2:M3"/>
    <mergeCell ref="B5:C5"/>
    <mergeCell ref="A26:J26"/>
    <mergeCell ref="B27:C27"/>
    <mergeCell ref="B8:B9"/>
    <mergeCell ref="B52:C52"/>
    <mergeCell ref="A8:A9"/>
    <mergeCell ref="A34:J34"/>
    <mergeCell ref="B35:C35"/>
    <mergeCell ref="A40:A41"/>
    <mergeCell ref="B40:B41"/>
    <mergeCell ref="A51:L51"/>
    <mergeCell ref="B65:C65"/>
    <mergeCell ref="A71:A77"/>
    <mergeCell ref="A64:L64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4" t="s">
        <v>27</v>
      </c>
      <c r="B1" s="135"/>
      <c r="C1" s="135"/>
      <c r="D1" s="135"/>
      <c r="E1" s="135"/>
      <c r="F1" s="135"/>
      <c r="G1" s="135"/>
      <c r="H1" s="135"/>
      <c r="I1" s="135"/>
      <c r="J1" s="5"/>
      <c r="K1" s="5"/>
      <c r="L1" s="5"/>
    </row>
    <row r="2" spans="1:12" ht="18.75" customHeight="1">
      <c r="A2" s="136" t="s">
        <v>0</v>
      </c>
      <c r="B2" s="42" t="s">
        <v>1</v>
      </c>
      <c r="C2" s="138" t="s">
        <v>52</v>
      </c>
      <c r="D2" s="132" t="s">
        <v>244</v>
      </c>
      <c r="E2" s="132" t="s">
        <v>132</v>
      </c>
      <c r="F2" s="132" t="s">
        <v>133</v>
      </c>
      <c r="G2" s="132" t="s">
        <v>124</v>
      </c>
      <c r="H2" s="132" t="s">
        <v>121</v>
      </c>
      <c r="I2" s="132" t="s">
        <v>21</v>
      </c>
      <c r="J2" s="132" t="s">
        <v>126</v>
      </c>
      <c r="K2" s="132" t="s">
        <v>127</v>
      </c>
      <c r="L2" s="132" t="s">
        <v>125</v>
      </c>
    </row>
    <row r="3" spans="1:12" ht="83.25" customHeight="1">
      <c r="A3" s="137"/>
      <c r="B3" s="19" t="s">
        <v>2</v>
      </c>
      <c r="C3" s="139"/>
      <c r="D3" s="133"/>
      <c r="E3" s="133"/>
      <c r="F3" s="133"/>
      <c r="G3" s="133"/>
      <c r="H3" s="133"/>
      <c r="I3" s="133"/>
      <c r="J3" s="133"/>
      <c r="K3" s="133"/>
      <c r="L3" s="133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8" t="s">
        <v>128</v>
      </c>
      <c r="B5" s="129"/>
      <c r="C5" s="129"/>
      <c r="D5" s="129"/>
      <c r="E5" s="129"/>
      <c r="F5" s="129"/>
      <c r="G5" s="129"/>
      <c r="H5" s="129"/>
      <c r="I5" s="129"/>
      <c r="J5" s="130"/>
      <c r="K5" s="130"/>
      <c r="L5" s="131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FominaLM</cp:lastModifiedBy>
  <cp:lastPrinted>2018-07-12T05:38:37Z</cp:lastPrinted>
  <dcterms:created xsi:type="dcterms:W3CDTF">2012-05-22T08:33:39Z</dcterms:created>
  <dcterms:modified xsi:type="dcterms:W3CDTF">2018-07-12T05:40:48Z</dcterms:modified>
</cp:coreProperties>
</file>