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G7" i="33"/>
  <c r="D7"/>
  <c r="G8"/>
  <c r="G9"/>
  <c r="G6"/>
  <c r="G5"/>
  <c r="I6"/>
  <c r="I5"/>
  <c r="H5"/>
  <c r="F6"/>
  <c r="D6"/>
  <c r="D5"/>
  <c r="E5"/>
  <c r="F5"/>
  <c r="J9"/>
  <c r="L9"/>
  <c r="D9"/>
  <c r="D8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8"/>
  <c r="J8"/>
  <c r="L7"/>
  <c r="J7"/>
  <c r="L6"/>
  <c r="J6"/>
  <c r="L5"/>
  <c r="J5"/>
</calcChain>
</file>

<file path=xl/sharedStrings.xml><?xml version="1.0" encoding="utf-8"?>
<sst xmlns="http://schemas.openxmlformats.org/spreadsheetml/2006/main" count="380" uniqueCount="259">
  <si>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</si>
  <si>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</si>
  <si>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</si>
  <si>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</si>
  <si>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</si>
  <si>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</si>
  <si>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</si>
  <si>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</si>
  <si>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</si>
  <si>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</si>
  <si>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</si>
  <si>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</si>
  <si>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</si>
  <si>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</si>
  <si>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</si>
  <si>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</si>
  <si>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</si>
  <si>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</si>
  <si>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</si>
  <si>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</si>
  <si>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</si>
  <si>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</si>
  <si>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</si>
  <si>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</si>
  <si>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</si>
  <si>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</si>
  <si>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</si>
  <si>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</si>
  <si>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</si>
  <si>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</si>
  <si>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</si>
  <si>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</si>
  <si>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</si>
  <si>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</si>
  <si>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</si>
  <si>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</si>
  <si>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</si>
  <si>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</si>
  <si>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</si>
  <si>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</si>
  <si>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</si>
  <si>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</si>
  <si>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</si>
  <si>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</si>
  <si>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</si>
  <si>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</si>
  <si>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</si>
  <si>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</si>
  <si>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</si>
  <si>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</si>
  <si>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</si>
  <si>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</si>
  <si>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</si>
  <si>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</si>
  <si>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</si>
  <si>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</si>
  <si>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</si>
  <si>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</si>
  <si>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</si>
  <si>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</si>
  <si>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</si>
  <si>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</si>
  <si>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</si>
  <si>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</si>
  <si>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</si>
  <si>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</si>
  <si>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</si>
  <si>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</si>
  <si>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</si>
  <si>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</si>
  <si>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</si>
  <si>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</si>
  <si>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</si>
  <si>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</si>
  <si>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</si>
  <si>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</si>
  <si>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</si>
  <si>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</si>
  <si>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</si>
  <si>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</si>
  <si>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</si>
  <si>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</si>
  <si>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</si>
  <si>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</si>
  <si>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</si>
  <si>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</si>
  <si>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</si>
  <si>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</si>
  <si>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</si>
  <si>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</si>
  <si>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</si>
  <si>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</si>
  <si>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</si>
  <si>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</si>
  <si>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</si>
  <si>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</si>
  <si>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</si>
  <si>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</si>
  <si>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</si>
  <si>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</si>
  <si>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</si>
  <si>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</si>
  <si>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</si>
  <si>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</si>
  <si>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</si>
  <si>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</si>
  <si>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</si>
  <si>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</si>
  <si>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</si>
  <si>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</si>
  <si>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</si>
  <si>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</si>
  <si>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</si>
  <si>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</si>
  <si>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</si>
  <si>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</si>
  <si>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</si>
  <si>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</si>
  <si>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</si>
  <si>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</si>
  <si>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</si>
  <si>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</si>
  <si>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</si>
  <si>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</si>
  <si>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</si>
  <si>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</si>
  <si>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</si>
  <si>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</si>
  <si>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</si>
  <si>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</si>
  <si>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</si>
  <si>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</si>
  <si>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</si>
  <si>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</si>
  <si>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</si>
  <si>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</si>
  <si>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</si>
  <si>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</si>
  <si>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</si>
  <si>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</si>
  <si>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</si>
  <si>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</si>
  <si>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</si>
  <si>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</si>
  <si>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</si>
  <si>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</si>
  <si>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</si>
  <si>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</si>
  <si>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</si>
  <si>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</si>
  <si>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</si>
  <si>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</si>
  <si>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</si>
  <si>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</si>
  <si>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</si>
  <si>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</si>
  <si>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</si>
  <si>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</si>
  <si>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</si>
  <si>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</si>
  <si>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</si>
  <si>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</si>
  <si>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</si>
  <si>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</si>
  <si>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</si>
  <si>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</si>
  <si>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</si>
  <si>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</si>
  <si>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</si>
  <si>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</si>
  <si>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</si>
  <si>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</si>
  <si>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</si>
  <si>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</si>
  <si>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</si>
  <si>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</si>
  <si>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</si>
  <si>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</si>
  <si>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</si>
  <si>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</si>
  <si>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</si>
  <si>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</si>
  <si>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</si>
  <si>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</si>
  <si>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</si>
  <si>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</si>
  <si>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</si>
  <si>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</si>
  <si>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</si>
  <si>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</si>
  <si>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</si>
  <si>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</si>
  <si>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</si>
  <si>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</si>
  <si>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</si>
  <si>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</si>
  <si>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</si>
  <si>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</si>
  <si>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</si>
  <si>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</si>
  <si>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</si>
  <si>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</si>
  <si>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</si>
  <si>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</si>
  <si>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</si>
  <si>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</si>
  <si>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</si>
  <si>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</si>
  <si>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</si>
  <si>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</si>
  <si>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</si>
  <si>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</si>
  <si>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</si>
  <si>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</si>
  <si>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</si>
  <si>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</si>
  <si>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</si>
  <si>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</si>
  <si>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</si>
  <si>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</si>
  <si>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</si>
  <si>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</si>
  <si>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</si>
  <si>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</si>
  <si>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</si>
  <si>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</si>
  <si>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</si>
  <si>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</si>
  <si>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</si>
  <si>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</si>
  <si>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</si>
  <si>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</si>
  <si>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</si>
  <si>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</si>
  <si>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</si>
  <si>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</si>
  <si>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</si>
  <si>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</si>
  <si>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</si>
  <si>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</si>
  <si>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</si>
  <si>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</si>
  <si>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</si>
  <si>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</si>
  <si>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</si>
  <si>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</si>
  <si>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</si>
  <si>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</si>
  <si>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</si>
  <si>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</si>
  <si>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</si>
  <si>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</si>
  <si>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</si>
  <si>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ПЛАН  на 2018 год (рублей)</t>
  </si>
  <si>
    <t>ДМИ</t>
  </si>
  <si>
    <t>ДГиЗО</t>
  </si>
  <si>
    <t>Обеспечение деятельности департамента муниципального имущества</t>
  </si>
  <si>
    <t>Отчет об исполнении сетевого плана-графика за август 2018 года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</si>
  <si>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31.08.2018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</si>
</sst>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8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146" sqref="I14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76" t="s">
        <v>257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 s="1" customFormat="1" ht="36" customHeight="1">
      <c r="A2" s="77" t="s">
        <v>0</v>
      </c>
      <c r="B2" s="56" t="s">
        <v>1</v>
      </c>
      <c r="C2" s="79" t="s">
        <v>49</v>
      </c>
      <c r="D2" s="81" t="s">
        <v>253</v>
      </c>
      <c r="E2" s="82"/>
      <c r="F2" s="83"/>
      <c r="G2" s="84" t="s">
        <v>258</v>
      </c>
      <c r="H2" s="85"/>
      <c r="I2" s="86"/>
      <c r="J2" s="87" t="s">
        <v>123</v>
      </c>
      <c r="K2" s="88"/>
      <c r="L2" s="89"/>
      <c r="M2" s="109" t="s">
        <v>233</v>
      </c>
    </row>
    <row r="3" spans="1:15" s="1" customFormat="1" ht="39.75" customHeight="1">
      <c r="A3" s="78"/>
      <c r="B3" s="11" t="s">
        <v>2</v>
      </c>
      <c r="C3" s="80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10"/>
    </row>
    <row r="4" spans="1:15" s="1" customFormat="1" ht="21.75" customHeight="1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>
      <c r="A5" s="61"/>
      <c r="B5" s="111" t="s">
        <v>249</v>
      </c>
      <c r="C5" s="112"/>
      <c r="D5" s="62">
        <f t="shared" ref="D5:I5" si="0">D6</f>
        <v>53002696</v>
      </c>
      <c r="E5" s="62">
        <f t="shared" si="0"/>
        <v>0</v>
      </c>
      <c r="F5" s="62">
        <f t="shared" si="0"/>
        <v>53002696</v>
      </c>
      <c r="G5" s="62">
        <f t="shared" si="0"/>
        <v>34069299.590000004</v>
      </c>
      <c r="H5" s="62">
        <f t="shared" si="0"/>
        <v>0</v>
      </c>
      <c r="I5" s="62">
        <f t="shared" si="0"/>
        <v>34069299.590000004</v>
      </c>
      <c r="J5" s="13">
        <f>G5/D5*100</f>
        <v>64.278427629417195</v>
      </c>
      <c r="K5" s="13">
        <v>0</v>
      </c>
      <c r="L5" s="63">
        <f>I5/F5*100</f>
        <v>64.278427629417195</v>
      </c>
      <c r="M5" s="49"/>
    </row>
    <row r="6" spans="1:15" s="2" customFormat="1" ht="45.75" customHeight="1">
      <c r="A6" s="61" t="s">
        <v>9</v>
      </c>
      <c r="B6" s="53" t="s">
        <v>251</v>
      </c>
      <c r="C6" s="54"/>
      <c r="D6" s="62">
        <f>E6+F6</f>
        <v>53002696</v>
      </c>
      <c r="E6" s="62">
        <v>0</v>
      </c>
      <c r="F6" s="62">
        <f>F7+F8+F9</f>
        <v>53002696</v>
      </c>
      <c r="G6" s="62">
        <f>G7+G8+G9+G10+G11+G12</f>
        <v>34069299.590000004</v>
      </c>
      <c r="H6" s="62">
        <v>0</v>
      </c>
      <c r="I6" s="62">
        <f>I7+I8+I9</f>
        <v>34069299.590000004</v>
      </c>
      <c r="J6" s="13">
        <f t="shared" ref="J6:J25" si="1">G6/D6*100</f>
        <v>64.278427629417195</v>
      </c>
      <c r="K6" s="13">
        <v>0</v>
      </c>
      <c r="L6" s="63">
        <f>I6/F6*100</f>
        <v>64.278427629417195</v>
      </c>
      <c r="M6" s="49"/>
    </row>
    <row r="7" spans="1:15" s="2" customFormat="1" ht="47.25" customHeight="1">
      <c r="A7" s="31" t="s">
        <v>14</v>
      </c>
      <c r="B7" s="36" t="s">
        <v>256</v>
      </c>
      <c r="C7" s="17" t="s">
        <v>254</v>
      </c>
      <c r="D7" s="10">
        <f>E7+F7</f>
        <v>46575898</v>
      </c>
      <c r="E7" s="10">
        <v>0</v>
      </c>
      <c r="F7" s="10">
        <v>46575898</v>
      </c>
      <c r="G7" s="10">
        <f>H7+I7</f>
        <v>32192953.280000001</v>
      </c>
      <c r="H7" s="10">
        <v>0</v>
      </c>
      <c r="I7" s="10">
        <v>32192953.280000001</v>
      </c>
      <c r="J7" s="10">
        <f t="shared" si="1"/>
        <v>69.119339964202084</v>
      </c>
      <c r="K7" s="39">
        <v>0</v>
      </c>
      <c r="L7" s="74">
        <f t="shared" ref="L7:L25" si="2">I7/F7*100</f>
        <v>69.119339964202084</v>
      </c>
      <c r="M7" s="25" t="s">
        <v>243</v>
      </c>
    </row>
    <row r="8" spans="1:15" s="2" customFormat="1" ht="42.75" customHeight="1">
      <c r="A8" s="31" t="s">
        <v>15</v>
      </c>
      <c r="B8" s="113" t="s">
        <v>248</v>
      </c>
      <c r="C8" s="17" t="s">
        <v>254</v>
      </c>
      <c r="D8" s="10">
        <f>E8+F8</f>
        <v>4396198</v>
      </c>
      <c r="E8" s="10">
        <v>0</v>
      </c>
      <c r="F8" s="10">
        <v>4396198</v>
      </c>
      <c r="G8" s="10">
        <f>H8+I8</f>
        <v>1704786.31</v>
      </c>
      <c r="H8" s="10">
        <v>0</v>
      </c>
      <c r="I8" s="10">
        <v>1704786.31</v>
      </c>
      <c r="J8" s="10">
        <f t="shared" si="1"/>
        <v>38.778651689482594</v>
      </c>
      <c r="K8" s="39">
        <v>0</v>
      </c>
      <c r="L8" s="74">
        <f t="shared" si="2"/>
        <v>38.778651689482594</v>
      </c>
      <c r="M8" s="25" t="s">
        <v>239</v>
      </c>
    </row>
    <row r="9" spans="1:15" s="2" customFormat="1" ht="45.75" customHeight="1">
      <c r="A9" s="31"/>
      <c r="B9" s="114"/>
      <c r="C9" s="17" t="s">
        <v>255</v>
      </c>
      <c r="D9" s="10">
        <f>E9+F9</f>
        <v>2030600</v>
      </c>
      <c r="E9" s="10">
        <v>0</v>
      </c>
      <c r="F9" s="10">
        <v>2030600</v>
      </c>
      <c r="G9" s="10">
        <f>H9+I9</f>
        <v>171560</v>
      </c>
      <c r="H9" s="10">
        <v>0</v>
      </c>
      <c r="I9" s="10">
        <v>171560</v>
      </c>
      <c r="J9" s="10">
        <f>G9/D9*100</f>
        <v>8.448734364227322</v>
      </c>
      <c r="K9" s="39">
        <v>1</v>
      </c>
      <c r="L9" s="74">
        <f>I9/F9*100</f>
        <v>8.448734364227322</v>
      </c>
      <c r="M9" s="25" t="s">
        <v>240</v>
      </c>
    </row>
    <row r="10" spans="1:15" s="2" customFormat="1" ht="116.25" hidden="1" customHeight="1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>
      <c r="A16" s="31" t="s">
        <v>252</v>
      </c>
      <c r="B16" s="36" t="s">
        <v>250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>
      <c r="A26" s="104" t="s">
        <v>12</v>
      </c>
      <c r="B26" s="105"/>
      <c r="C26" s="105"/>
      <c r="D26" s="105"/>
      <c r="E26" s="105"/>
      <c r="F26" s="105"/>
      <c r="G26" s="105"/>
      <c r="H26" s="105"/>
      <c r="I26" s="105"/>
      <c r="J26" s="106"/>
      <c r="K26" s="55"/>
      <c r="L26" s="66"/>
      <c r="M26" s="49"/>
    </row>
    <row r="27" spans="1:13" s="2" customFormat="1" ht="48" hidden="1" customHeight="1">
      <c r="A27" s="61" t="s">
        <v>134</v>
      </c>
      <c r="B27" s="107" t="s">
        <v>21</v>
      </c>
      <c r="C27" s="108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>
      <c r="A34" s="104" t="s">
        <v>13</v>
      </c>
      <c r="B34" s="105"/>
      <c r="C34" s="105"/>
      <c r="D34" s="105"/>
      <c r="E34" s="105"/>
      <c r="F34" s="105"/>
      <c r="G34" s="105"/>
      <c r="H34" s="105"/>
      <c r="I34" s="105"/>
      <c r="J34" s="106"/>
      <c r="K34" s="55"/>
      <c r="L34" s="66"/>
      <c r="M34" s="51"/>
    </row>
    <row r="35" spans="1:13" s="1" customFormat="1" ht="47.25" hidden="1" customHeight="1">
      <c r="A35" s="61" t="s">
        <v>43</v>
      </c>
      <c r="B35" s="107" t="s">
        <v>22</v>
      </c>
      <c r="C35" s="108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>
      <c r="A40" s="94" t="s">
        <v>144</v>
      </c>
      <c r="B40" s="102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>
      <c r="A41" s="96"/>
      <c r="B41" s="103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>
      <c r="A51" s="104" t="s">
        <v>10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6"/>
      <c r="M51" s="44"/>
    </row>
    <row r="52" spans="1:13" s="1" customFormat="1" ht="46.5" hidden="1" customHeight="1">
      <c r="A52" s="61" t="s">
        <v>153</v>
      </c>
      <c r="B52" s="107" t="s">
        <v>23</v>
      </c>
      <c r="C52" s="108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>
      <c r="A64" s="104" t="s">
        <v>11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6"/>
      <c r="M64" s="44"/>
    </row>
    <row r="65" spans="1:13" s="1" customFormat="1" ht="46.5" hidden="1" customHeight="1">
      <c r="A65" s="61" t="s">
        <v>193</v>
      </c>
      <c r="B65" s="107" t="s">
        <v>24</v>
      </c>
      <c r="C65" s="108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>
      <c r="A71" s="94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>
      <c r="A72" s="95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>
      <c r="A73" s="95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>
      <c r="A74" s="95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>
      <c r="A75" s="95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>
      <c r="A76" s="95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>
      <c r="A77" s="96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>
      <c r="A79" s="94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>
      <c r="A80" s="95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>
      <c r="A81" s="95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>
      <c r="A82" s="95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>
      <c r="A83" s="95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>
      <c r="A84" s="95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>
      <c r="A85" s="95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>
      <c r="A86" s="95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>
      <c r="A87" s="95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>
      <c r="A88" s="96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>
      <c r="A120" s="61" t="s">
        <v>169</v>
      </c>
      <c r="B120" s="92" t="s">
        <v>32</v>
      </c>
      <c r="C120" s="93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>
      <c r="A125" s="61" t="s">
        <v>174</v>
      </c>
      <c r="B125" s="92" t="s">
        <v>36</v>
      </c>
      <c r="C125" s="93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>
      <c r="A126" s="94" t="s">
        <v>19</v>
      </c>
      <c r="B126" s="100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>
      <c r="A127" s="96"/>
      <c r="B127" s="101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>
      <c r="A128" s="61" t="s">
        <v>175</v>
      </c>
      <c r="B128" s="92" t="s">
        <v>38</v>
      </c>
      <c r="C128" s="93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>
      <c r="A138" s="61" t="s">
        <v>185</v>
      </c>
      <c r="B138" s="92" t="s">
        <v>44</v>
      </c>
      <c r="C138" s="93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>
      <c r="A141" s="97" t="s">
        <v>225</v>
      </c>
      <c r="B141" s="98"/>
      <c r="C141" s="99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>
      <c r="A142" s="24" t="s">
        <v>226</v>
      </c>
      <c r="B142" s="90" t="s">
        <v>227</v>
      </c>
      <c r="C142" s="91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>
      <c r="A144" s="23" t="s">
        <v>229</v>
      </c>
      <c r="B144" s="25" t="s">
        <v>31</v>
      </c>
      <c r="C144" s="27" t="s">
        <v>7</v>
      </c>
      <c r="D144" s="40">
        <v>360000</v>
      </c>
      <c r="E144" s="40">
        <v>0</v>
      </c>
      <c r="F144" s="40">
        <v>0</v>
      </c>
      <c r="G144" s="40">
        <v>180000</v>
      </c>
      <c r="H144" s="40">
        <v>0</v>
      </c>
      <c r="I144" s="40">
        <v>0</v>
      </c>
      <c r="J144" s="32">
        <f t="shared" si="41"/>
        <v>50</v>
      </c>
      <c r="K144" s="20">
        <v>0</v>
      </c>
      <c r="L144" s="43">
        <v>0</v>
      </c>
      <c r="M144" s="44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75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9">
    <mergeCell ref="B52:C52"/>
    <mergeCell ref="A34:J34"/>
    <mergeCell ref="B35:C35"/>
    <mergeCell ref="A40:A41"/>
    <mergeCell ref="B40:B41"/>
    <mergeCell ref="A51:L51"/>
    <mergeCell ref="A64:L64"/>
    <mergeCell ref="B65:C65"/>
    <mergeCell ref="A71:A77"/>
    <mergeCell ref="M2:M3"/>
    <mergeCell ref="B5:C5"/>
    <mergeCell ref="A26:J26"/>
    <mergeCell ref="B27:C27"/>
    <mergeCell ref="B8:B9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2018-09-13T11:22:14Z</cp:lastPrinted>
  <dcterms:created xsi:type="dcterms:W3CDTF">2012-05-22T08:33:39Z</dcterms:created>
  <dcterms:modified xsi:type="dcterms:W3CDTF">2018-09-13T11:22:27Z</dcterms:modified>
</cp:coreProperties>
</file>