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-nt\TEXT_DP\POSTAN\2021_год\07_2021\1234\"/>
    </mc:Choice>
  </mc:AlternateContent>
  <bookViews>
    <workbookView xWindow="0" yWindow="0" windowWidth="28800" windowHeight="12330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2" l="1"/>
  <c r="C13" i="2"/>
  <c r="C75" i="2" l="1"/>
  <c r="C74" i="2" s="1"/>
  <c r="C43" i="2"/>
  <c r="C38" i="2"/>
  <c r="C30" i="2"/>
  <c r="C26" i="2"/>
  <c r="C23" i="2"/>
  <c r="C20" i="2"/>
  <c r="C40" i="2" l="1"/>
  <c r="C47" i="2"/>
  <c r="C18" i="2"/>
  <c r="C10" i="2" s="1"/>
  <c r="C29" i="2" l="1"/>
  <c r="C9" i="2" s="1"/>
  <c r="C83" i="2" l="1"/>
</calcChain>
</file>

<file path=xl/sharedStrings.xml><?xml version="1.0" encoding="utf-8"?>
<sst xmlns="http://schemas.openxmlformats.org/spreadsheetml/2006/main" count="156" uniqueCount="156">
  <si>
    <t xml:space="preserve">     Приложение  1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</si>
  <si>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</si>
  <si>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</si>
  <si>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</si>
  <si>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</si>
  <si>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</si>
  <si>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</si>
  <si>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</si>
  <si>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</si>
  <si>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</si>
  <si>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</si>
  <si>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</si>
  <si>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</si>
  <si>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</si>
  <si>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</si>
  <si>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</si>
  <si>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</si>
  <si>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</si>
  <si>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</si>
  <si>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</si>
  <si>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</si>
  <si>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</si>
  <si>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</si>
  <si>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</si>
  <si>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</si>
  <si>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</si>
  <si>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</si>
  <si>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</si>
  <si>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</si>
  <si>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</si>
  <si>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</si>
  <si>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</si>
  <si>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</si>
  <si>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</si>
  <si>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</si>
  <si>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</si>
  <si>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</si>
  <si>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</si>
  <si>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</si>
  <si>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</si>
  <si>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</si>
  <si>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</si>
  <si>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</si>
  <si>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</si>
  <si>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</si>
  <si>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</si>
  <si>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</si>
  <si>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</si>
  <si>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</si>
  <si>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</si>
  <si>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</si>
  <si>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</si>
  <si>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</si>
  <si>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</si>
  <si>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</si>
  <si>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</si>
  <si>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</si>
  <si>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</si>
  <si>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</si>
  <si>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</si>
  <si>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</si>
  <si>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</si>
  <si>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</si>
  <si>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</si>
  <si>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</si>
  <si>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</si>
  <si>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</si>
  <si>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</si>
  <si>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</si>
  <si>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</si>
  <si>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</si>
  <si>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</si>
  <si>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</si>
  <si>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</si>
  <si>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</si>
  <si>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</si>
  <si>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</si>
  <si>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</si>
  <si>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</si>
  <si>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</si>
  <si>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</si>
  <si>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</si>
  <si>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</si>
  <si>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</si>
  <si>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</si>
  <si>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</si>
  <si>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</si>
  <si>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</si>
  <si>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</si>
  <si>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</si>
  <si>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</si>
  <si>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</si>
  <si>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</si>
  <si>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</si>
  <si>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</si>
  <si>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</si>
  <si>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</si>
  <si>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</si>
  <si>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</si>
  <si>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</si>
  <si>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</si>
  <si>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</si>
  <si>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</si>
  <si>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</si>
  <si>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</si>
  <si>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</si>
  <si>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</si>
  <si>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</si>
  <si>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</si>
  <si>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</si>
  <si>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</si>
  <si>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</si>
  <si>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</si>
  <si>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</si>
  <si>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</si>
  <si>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</si>
  <si>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</si>
  <si>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</si>
  <si>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</si>
  <si>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</si>
  <si>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</si>
  <si>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</si>
  <si>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</si>
  <si>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</si>
  <si>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</si>
  <si>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</si>
  <si>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</si>
  <si>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</si>
  <si>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</si>
  <si>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</si>
  <si>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</si>
  <si>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</si>
  <si>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</si>
  <si>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</si>
  <si>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           к постановлению администрации города</t>
  </si>
  <si>
    <t>Доходы бюджета города Нефтеюганска за 1 полугодие 2021 года по показателям классификации доходов</t>
  </si>
  <si>
    <t>000 1 05 02000 02 0000 110</t>
  </si>
  <si>
    <t>Единый налог на вмененный доход для отдельных видов деятельности</t>
  </si>
  <si>
    <t xml:space="preserve">Исполнение 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</si>
  <si>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</si>
  <si>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</si>
  <si>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</si>
  <si>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</si>
  <si>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</si>
  <si>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</si>
  <si>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</si>
  <si>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</si>
  <si>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</si>
  <si>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</si>
  <si>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000 1 17 01040 04 0000 180</t>
  </si>
  <si>
    <t>Невыясненные поступления, зачисляемые в бюжеты городских округов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</si>
  <si>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</si>
  <si>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</si>
  <si>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</si>
  <si>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</si>
  <si>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от 27.07.2021 № 1234-п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</si>
</sst>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2" fillId="2" borderId="2" applyNumberFormat="0" applyFont="0" applyAlignment="0" applyProtection="0"/>
  </cellStyleXfs>
  <cellXfs count="31">
    <xf numFmtId="0" fontId="0" fillId="0" borderId="0" xfId="0"/>
    <xf numFmtId="0" fontId="5" fillId="0" borderId="0" xfId="2" applyFont="1" applyAlignment="1">
      <alignment horizontal="center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165" fontId="4" fillId="0" borderId="1" xfId="2" applyNumberFormat="1" applyFont="1" applyFill="1" applyBorder="1" applyAlignment="1" applyProtection="1">
      <alignment horizontal="left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1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1" fontId="6" fillId="0" borderId="1" xfId="2" applyNumberFormat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2" applyFont="1" applyFill="1" applyBorder="1" applyAlignment="1" applyProtection="1">
      <alignment horizontal="center" vertical="center" wrapText="1"/>
    </xf>
    <xf numFmtId="164" fontId="4" fillId="0" borderId="0" xfId="2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 applyAlignment="1" applyProtection="1">
      <alignment horizontal="center" vertical="center" wrapText="1"/>
    </xf>
    <xf numFmtId="1" fontId="8" fillId="0" borderId="0" xfId="3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83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8" customWidth="1"/>
    <col min="3" max="3" width="20" style="18" customWidth="1"/>
    <col min="4" max="4" width="19.28515625" style="1" bestFit="1" customWidth="1"/>
    <col min="5" max="16384" width="9.140625" style="1"/>
  </cols>
  <sheetData>
    <row r="1" spans="1:3" ht="15.75" x14ac:dyDescent="0.25">
      <c r="A1" s="27"/>
      <c r="B1" s="2"/>
      <c r="C1" s="19" t="s">
        <v>0</v>
      </c>
    </row>
    <row r="2" spans="1:3" ht="15.75" x14ac:dyDescent="0.25">
      <c r="A2" s="27"/>
      <c r="B2" s="2"/>
      <c r="C2" s="20" t="s">
        <v>134</v>
      </c>
    </row>
    <row r="3" spans="1:3" ht="15.75" x14ac:dyDescent="0.25">
      <c r="A3" s="27"/>
      <c r="B3" s="2"/>
      <c r="C3" s="20" t="s">
        <v>155</v>
      </c>
    </row>
    <row r="4" spans="1:3" ht="15.75" x14ac:dyDescent="0.2">
      <c r="A4" s="27"/>
      <c r="B4" s="2"/>
      <c r="C4" s="27"/>
    </row>
    <row r="5" spans="1:3" ht="20.25" x14ac:dyDescent="0.3">
      <c r="A5" s="30" t="s">
        <v>135</v>
      </c>
      <c r="B5" s="30"/>
      <c r="C5" s="30"/>
    </row>
    <row r="6" spans="1:3" ht="12.75" customHeight="1" x14ac:dyDescent="0.2">
      <c r="A6" s="29"/>
      <c r="B6" s="29"/>
      <c r="C6" s="21"/>
    </row>
    <row r="7" spans="1:3" ht="15.75" x14ac:dyDescent="0.2">
      <c r="A7" s="2"/>
      <c r="B7" s="2"/>
      <c r="C7" s="22" t="s">
        <v>1</v>
      </c>
    </row>
    <row r="8" spans="1:3" ht="35.25" customHeight="1" x14ac:dyDescent="0.2">
      <c r="A8" s="3" t="s">
        <v>2</v>
      </c>
      <c r="B8" s="3" t="s">
        <v>3</v>
      </c>
      <c r="C8" s="23" t="s">
        <v>138</v>
      </c>
    </row>
    <row r="9" spans="1:3" ht="23.25" customHeight="1" x14ac:dyDescent="0.2">
      <c r="A9" s="4" t="s">
        <v>4</v>
      </c>
      <c r="B9" s="16" t="s">
        <v>5</v>
      </c>
      <c r="C9" s="25">
        <f>C10+C29</f>
        <v>1926054050.6500001</v>
      </c>
    </row>
    <row r="10" spans="1:3" ht="15.75" outlineLevel="1" x14ac:dyDescent="0.2">
      <c r="A10" s="4"/>
      <c r="B10" s="5" t="s">
        <v>6</v>
      </c>
      <c r="C10" s="25">
        <f>C11+C12+C13+C18+C26</f>
        <v>1440661765.23</v>
      </c>
    </row>
    <row r="11" spans="1:3" ht="19.5" customHeight="1" outlineLevel="2" x14ac:dyDescent="0.2">
      <c r="A11" s="6" t="s">
        <v>7</v>
      </c>
      <c r="B11" s="7" t="s">
        <v>61</v>
      </c>
      <c r="C11" s="24">
        <v>1027243172.7</v>
      </c>
    </row>
    <row r="12" spans="1:3" ht="33.75" customHeight="1" outlineLevel="1" x14ac:dyDescent="0.2">
      <c r="A12" s="6" t="s">
        <v>113</v>
      </c>
      <c r="B12" s="9" t="s">
        <v>111</v>
      </c>
      <c r="C12" s="24">
        <v>4277257.45</v>
      </c>
    </row>
    <row r="13" spans="1:3" ht="15.75" outlineLevel="1" x14ac:dyDescent="0.2">
      <c r="A13" s="6" t="s">
        <v>8</v>
      </c>
      <c r="B13" s="9" t="s">
        <v>9</v>
      </c>
      <c r="C13" s="24">
        <f>C14+C16+C17+C15</f>
        <v>343416308.85000002</v>
      </c>
    </row>
    <row r="14" spans="1:3" ht="21" customHeight="1" outlineLevel="2" x14ac:dyDescent="0.2">
      <c r="A14" s="6" t="s">
        <v>10</v>
      </c>
      <c r="B14" s="7" t="s">
        <v>62</v>
      </c>
      <c r="C14" s="24">
        <v>310946656</v>
      </c>
    </row>
    <row r="15" spans="1:3" ht="21" customHeight="1" outlineLevel="2" x14ac:dyDescent="0.2">
      <c r="A15" s="6" t="s">
        <v>136</v>
      </c>
      <c r="B15" s="7" t="s">
        <v>137</v>
      </c>
      <c r="C15" s="24">
        <v>15552038.16</v>
      </c>
    </row>
    <row r="16" spans="1:3" s="10" customFormat="1" ht="15.75" outlineLevel="3" x14ac:dyDescent="0.2">
      <c r="A16" s="6" t="s">
        <v>112</v>
      </c>
      <c r="B16" s="7" t="s">
        <v>63</v>
      </c>
      <c r="C16" s="24">
        <v>297859.07</v>
      </c>
    </row>
    <row r="17" spans="1:4" s="10" customFormat="1" ht="31.5" outlineLevel="3" x14ac:dyDescent="0.2">
      <c r="A17" s="6" t="s">
        <v>64</v>
      </c>
      <c r="B17" s="7" t="s">
        <v>65</v>
      </c>
      <c r="C17" s="24">
        <v>16619755.619999999</v>
      </c>
    </row>
    <row r="18" spans="1:4" s="10" customFormat="1" ht="15.75" customHeight="1" outlineLevel="1" x14ac:dyDescent="0.2">
      <c r="A18" s="6" t="s">
        <v>11</v>
      </c>
      <c r="B18" s="11" t="s">
        <v>12</v>
      </c>
      <c r="C18" s="24">
        <f t="shared" ref="C18" si="0">C19+C23+C20</f>
        <v>54259238.909999996</v>
      </c>
      <c r="D18" s="10" t="s">
        <v>66</v>
      </c>
    </row>
    <row r="19" spans="1:4" s="10" customFormat="1" ht="45.75" customHeight="1" outlineLevel="3" x14ac:dyDescent="0.2">
      <c r="A19" s="6" t="s">
        <v>67</v>
      </c>
      <c r="B19" s="7" t="s">
        <v>68</v>
      </c>
      <c r="C19" s="24">
        <v>9559307.9900000002</v>
      </c>
    </row>
    <row r="20" spans="1:4" s="10" customFormat="1" ht="21.75" customHeight="1" outlineLevel="3" x14ac:dyDescent="0.2">
      <c r="A20" s="6" t="s">
        <v>13</v>
      </c>
      <c r="B20" s="7" t="s">
        <v>14</v>
      </c>
      <c r="C20" s="24">
        <f t="shared" ref="C20" si="1">C21+C22</f>
        <v>17103185.049999997</v>
      </c>
    </row>
    <row r="21" spans="1:4" s="10" customFormat="1" ht="21.75" customHeight="1" outlineLevel="3" x14ac:dyDescent="0.2">
      <c r="A21" s="6" t="s">
        <v>69</v>
      </c>
      <c r="B21" s="7" t="s">
        <v>70</v>
      </c>
      <c r="C21" s="24">
        <v>11456613.449999999</v>
      </c>
    </row>
    <row r="22" spans="1:4" s="10" customFormat="1" ht="21.75" customHeight="1" outlineLevel="3" x14ac:dyDescent="0.2">
      <c r="A22" s="6" t="s">
        <v>71</v>
      </c>
      <c r="B22" s="7" t="s">
        <v>72</v>
      </c>
      <c r="C22" s="24">
        <v>5646571.5999999996</v>
      </c>
    </row>
    <row r="23" spans="1:4" s="10" customFormat="1" ht="15.75" customHeight="1" outlineLevel="2" x14ac:dyDescent="0.2">
      <c r="A23" s="6" t="s">
        <v>15</v>
      </c>
      <c r="B23" s="7" t="s">
        <v>16</v>
      </c>
      <c r="C23" s="24">
        <f t="shared" ref="C23" si="2">C24+C25</f>
        <v>27596745.870000001</v>
      </c>
    </row>
    <row r="24" spans="1:4" s="10" customFormat="1" ht="31.5" outlineLevel="4" x14ac:dyDescent="0.2">
      <c r="A24" s="6" t="s">
        <v>17</v>
      </c>
      <c r="B24" s="7" t="s">
        <v>18</v>
      </c>
      <c r="C24" s="24">
        <v>26033418.550000001</v>
      </c>
    </row>
    <row r="25" spans="1:4" s="10" customFormat="1" ht="31.5" outlineLevel="4" x14ac:dyDescent="0.2">
      <c r="A25" s="6" t="s">
        <v>19</v>
      </c>
      <c r="B25" s="7" t="s">
        <v>20</v>
      </c>
      <c r="C25" s="24">
        <v>1563327.32</v>
      </c>
    </row>
    <row r="26" spans="1:4" s="10" customFormat="1" ht="15.75" customHeight="1" outlineLevel="1" x14ac:dyDescent="0.2">
      <c r="A26" s="6" t="s">
        <v>21</v>
      </c>
      <c r="B26" s="12" t="s">
        <v>22</v>
      </c>
      <c r="C26" s="24">
        <f>C27+C28</f>
        <v>11465787.32</v>
      </c>
    </row>
    <row r="27" spans="1:4" s="10" customFormat="1" ht="39" customHeight="1" outlineLevel="3" x14ac:dyDescent="0.2">
      <c r="A27" s="6" t="s">
        <v>73</v>
      </c>
      <c r="B27" s="7" t="s">
        <v>74</v>
      </c>
      <c r="C27" s="24">
        <v>11396987.32</v>
      </c>
    </row>
    <row r="28" spans="1:4" s="10" customFormat="1" ht="63.75" customHeight="1" outlineLevel="3" x14ac:dyDescent="0.2">
      <c r="A28" s="6" t="s">
        <v>75</v>
      </c>
      <c r="B28" s="7" t="s">
        <v>76</v>
      </c>
      <c r="C28" s="24">
        <v>68800</v>
      </c>
    </row>
    <row r="29" spans="1:4" s="14" customFormat="1" ht="15.75" outlineLevel="7" x14ac:dyDescent="0.2">
      <c r="A29" s="4"/>
      <c r="B29" s="13" t="s">
        <v>23</v>
      </c>
      <c r="C29" s="25">
        <f>C30+C38+C40+C43+C47+C70</f>
        <v>485392285.42000002</v>
      </c>
    </row>
    <row r="30" spans="1:4" s="10" customFormat="1" ht="31.5" outlineLevel="1" collapsed="1" x14ac:dyDescent="0.2">
      <c r="A30" s="6" t="s">
        <v>24</v>
      </c>
      <c r="B30" s="11" t="s">
        <v>25</v>
      </c>
      <c r="C30" s="24">
        <f t="shared" ref="C30" si="3">SUM(C31:C37)</f>
        <v>267030611.90000001</v>
      </c>
    </row>
    <row r="31" spans="1:4" s="10" customFormat="1" ht="50.25" hidden="1" customHeight="1" outlineLevel="3" x14ac:dyDescent="0.2">
      <c r="A31" s="6" t="s">
        <v>77</v>
      </c>
      <c r="B31" s="7" t="s">
        <v>78</v>
      </c>
      <c r="C31" s="24"/>
    </row>
    <row r="32" spans="1:4" s="10" customFormat="1" ht="64.5" customHeight="1" outlineLevel="4" x14ac:dyDescent="0.2">
      <c r="A32" s="6" t="s">
        <v>26</v>
      </c>
      <c r="B32" s="8" t="s">
        <v>27</v>
      </c>
      <c r="C32" s="24">
        <v>201073031.02000001</v>
      </c>
    </row>
    <row r="33" spans="1:3" s="10" customFormat="1" ht="63" customHeight="1" outlineLevel="4" x14ac:dyDescent="0.2">
      <c r="A33" s="6" t="s">
        <v>28</v>
      </c>
      <c r="B33" s="7" t="s">
        <v>29</v>
      </c>
      <c r="C33" s="24">
        <v>242159.74</v>
      </c>
    </row>
    <row r="34" spans="1:3" s="10" customFormat="1" ht="51.75" customHeight="1" outlineLevel="4" x14ac:dyDescent="0.2">
      <c r="A34" s="6" t="s">
        <v>30</v>
      </c>
      <c r="B34" s="7" t="s">
        <v>31</v>
      </c>
      <c r="C34" s="24">
        <v>1562.96</v>
      </c>
    </row>
    <row r="35" spans="1:3" s="10" customFormat="1" ht="31.5" outlineLevel="4" x14ac:dyDescent="0.2">
      <c r="A35" s="6" t="s">
        <v>32</v>
      </c>
      <c r="B35" s="7" t="s">
        <v>33</v>
      </c>
      <c r="C35" s="24">
        <v>63247471.450000003</v>
      </c>
    </row>
    <row r="36" spans="1:3" s="10" customFormat="1" ht="47.25" hidden="1" outlineLevel="4" x14ac:dyDescent="0.2">
      <c r="A36" s="6" t="s">
        <v>79</v>
      </c>
      <c r="B36" s="7" t="s">
        <v>80</v>
      </c>
      <c r="C36" s="24"/>
    </row>
    <row r="37" spans="1:3" s="10" customFormat="1" ht="63" outlineLevel="4" x14ac:dyDescent="0.2">
      <c r="A37" s="6" t="s">
        <v>81</v>
      </c>
      <c r="B37" s="7" t="s">
        <v>82</v>
      </c>
      <c r="C37" s="24">
        <v>2466386.73</v>
      </c>
    </row>
    <row r="38" spans="1:3" s="10" customFormat="1" ht="28.5" customHeight="1" outlineLevel="1" x14ac:dyDescent="0.2">
      <c r="A38" s="6" t="s">
        <v>34</v>
      </c>
      <c r="B38" s="11" t="s">
        <v>35</v>
      </c>
      <c r="C38" s="24">
        <f t="shared" ref="C38" si="4">C39</f>
        <v>19490250.93</v>
      </c>
    </row>
    <row r="39" spans="1:3" s="10" customFormat="1" ht="25.5" customHeight="1" outlineLevel="2" x14ac:dyDescent="0.2">
      <c r="A39" s="6" t="s">
        <v>36</v>
      </c>
      <c r="B39" s="7" t="s">
        <v>37</v>
      </c>
      <c r="C39" s="24">
        <v>19490250.93</v>
      </c>
    </row>
    <row r="40" spans="1:3" s="10" customFormat="1" ht="32.25" customHeight="1" outlineLevel="1" x14ac:dyDescent="0.2">
      <c r="A40" s="6" t="s">
        <v>83</v>
      </c>
      <c r="B40" s="11" t="s">
        <v>133</v>
      </c>
      <c r="C40" s="24">
        <f t="shared" ref="C40" si="5">C41+C42</f>
        <v>131121262.92</v>
      </c>
    </row>
    <row r="41" spans="1:3" s="10" customFormat="1" ht="31.5" outlineLevel="4" x14ac:dyDescent="0.2">
      <c r="A41" s="6" t="s">
        <v>84</v>
      </c>
      <c r="B41" s="7" t="s">
        <v>85</v>
      </c>
      <c r="C41" s="24">
        <v>2436588.17</v>
      </c>
    </row>
    <row r="42" spans="1:3" s="10" customFormat="1" ht="15.75" outlineLevel="4" x14ac:dyDescent="0.2">
      <c r="A42" s="6" t="s">
        <v>86</v>
      </c>
      <c r="B42" s="7" t="s">
        <v>87</v>
      </c>
      <c r="C42" s="24">
        <v>128684674.75</v>
      </c>
    </row>
    <row r="43" spans="1:3" s="10" customFormat="1" ht="15.75" outlineLevel="1" x14ac:dyDescent="0.2">
      <c r="A43" s="6" t="s">
        <v>38</v>
      </c>
      <c r="B43" s="11" t="s">
        <v>39</v>
      </c>
      <c r="C43" s="24">
        <f>SUM(C44:C46)</f>
        <v>34439572.620000005</v>
      </c>
    </row>
    <row r="44" spans="1:3" s="10" customFormat="1" ht="15.75" outlineLevel="3" x14ac:dyDescent="0.2">
      <c r="A44" s="6" t="s">
        <v>88</v>
      </c>
      <c r="B44" s="7" t="s">
        <v>89</v>
      </c>
      <c r="C44" s="24">
        <v>19855842.66</v>
      </c>
    </row>
    <row r="45" spans="1:3" s="10" customFormat="1" ht="63" outlineLevel="4" x14ac:dyDescent="0.2">
      <c r="A45" s="6" t="s">
        <v>114</v>
      </c>
      <c r="B45" s="8" t="s">
        <v>115</v>
      </c>
      <c r="C45" s="24">
        <v>3442095</v>
      </c>
    </row>
    <row r="46" spans="1:3" s="10" customFormat="1" ht="47.25" outlineLevel="4" x14ac:dyDescent="0.2">
      <c r="A46" s="6" t="s">
        <v>90</v>
      </c>
      <c r="B46" s="7" t="s">
        <v>91</v>
      </c>
      <c r="C46" s="24">
        <v>11141634.960000001</v>
      </c>
    </row>
    <row r="47" spans="1:3" s="10" customFormat="1" ht="15.75" customHeight="1" outlineLevel="1" x14ac:dyDescent="0.2">
      <c r="A47" s="6" t="s">
        <v>40</v>
      </c>
      <c r="B47" s="11" t="s">
        <v>41</v>
      </c>
      <c r="C47" s="24">
        <f>SUM(C48:C69)</f>
        <v>33619753.5</v>
      </c>
    </row>
    <row r="48" spans="1:3" s="10" customFormat="1" ht="63" outlineLevel="2" x14ac:dyDescent="0.2">
      <c r="A48" s="6" t="s">
        <v>92</v>
      </c>
      <c r="B48" s="7" t="s">
        <v>116</v>
      </c>
      <c r="C48" s="24">
        <v>47131.44</v>
      </c>
    </row>
    <row r="49" spans="1:3" s="10" customFormat="1" ht="86.25" customHeight="1" outlineLevel="2" x14ac:dyDescent="0.2">
      <c r="A49" s="6" t="s">
        <v>93</v>
      </c>
      <c r="B49" s="7" t="s">
        <v>117</v>
      </c>
      <c r="C49" s="24">
        <v>138604.65</v>
      </c>
    </row>
    <row r="50" spans="1:3" s="10" customFormat="1" ht="63" outlineLevel="2" x14ac:dyDescent="0.2">
      <c r="A50" s="6" t="s">
        <v>94</v>
      </c>
      <c r="B50" s="7" t="s">
        <v>118</v>
      </c>
      <c r="C50" s="24">
        <v>4390</v>
      </c>
    </row>
    <row r="51" spans="1:3" s="10" customFormat="1" ht="78.75" outlineLevel="2" x14ac:dyDescent="0.2">
      <c r="A51" s="6" t="s">
        <v>139</v>
      </c>
      <c r="B51" s="7" t="s">
        <v>140</v>
      </c>
      <c r="C51" s="24">
        <v>3000</v>
      </c>
    </row>
    <row r="52" spans="1:3" s="10" customFormat="1" ht="78.75" outlineLevel="2" x14ac:dyDescent="0.2">
      <c r="A52" s="6" t="s">
        <v>141</v>
      </c>
      <c r="B52" s="7" t="s">
        <v>152</v>
      </c>
      <c r="C52" s="24">
        <v>252000</v>
      </c>
    </row>
    <row r="53" spans="1:3" s="10" customFormat="1" ht="83.25" customHeight="1" outlineLevel="2" x14ac:dyDescent="0.2">
      <c r="A53" s="6" t="s">
        <v>95</v>
      </c>
      <c r="B53" s="7" t="s">
        <v>96</v>
      </c>
      <c r="C53" s="24">
        <v>701500</v>
      </c>
    </row>
    <row r="54" spans="1:3" s="10" customFormat="1" ht="77.25" customHeight="1" outlineLevel="2" x14ac:dyDescent="0.2">
      <c r="A54" s="6" t="s">
        <v>142</v>
      </c>
      <c r="B54" s="7" t="s">
        <v>143</v>
      </c>
      <c r="C54" s="24">
        <v>5000</v>
      </c>
    </row>
    <row r="55" spans="1:3" s="10" customFormat="1" ht="95.25" customHeight="1" outlineLevel="2" x14ac:dyDescent="0.2">
      <c r="A55" s="6" t="s">
        <v>144</v>
      </c>
      <c r="B55" s="7" t="s">
        <v>151</v>
      </c>
      <c r="C55" s="24">
        <v>50000</v>
      </c>
    </row>
    <row r="56" spans="1:3" s="10" customFormat="1" ht="78.75" outlineLevel="2" x14ac:dyDescent="0.2">
      <c r="A56" s="6" t="s">
        <v>97</v>
      </c>
      <c r="B56" s="7" t="s">
        <v>98</v>
      </c>
      <c r="C56" s="24">
        <v>195432.91</v>
      </c>
    </row>
    <row r="57" spans="1:3" s="10" customFormat="1" ht="94.5" outlineLevel="3" x14ac:dyDescent="0.2">
      <c r="A57" s="6" t="s">
        <v>99</v>
      </c>
      <c r="B57" s="7" t="s">
        <v>153</v>
      </c>
      <c r="C57" s="24">
        <v>29650.17</v>
      </c>
    </row>
    <row r="58" spans="1:3" s="10" customFormat="1" ht="94.5" outlineLevel="3" x14ac:dyDescent="0.2">
      <c r="A58" s="6" t="s">
        <v>100</v>
      </c>
      <c r="B58" s="7" t="s">
        <v>154</v>
      </c>
      <c r="C58" s="24">
        <v>29047.9</v>
      </c>
    </row>
    <row r="59" spans="1:3" s="10" customFormat="1" ht="73.5" customHeight="1" outlineLevel="3" x14ac:dyDescent="0.2">
      <c r="A59" s="6" t="s">
        <v>101</v>
      </c>
      <c r="B59" s="7" t="s">
        <v>102</v>
      </c>
      <c r="C59" s="24">
        <v>0.02</v>
      </c>
    </row>
    <row r="60" spans="1:3" s="10" customFormat="1" ht="94.5" hidden="1" outlineLevel="3" x14ac:dyDescent="0.2">
      <c r="A60" s="6" t="s">
        <v>103</v>
      </c>
      <c r="B60" s="7" t="s">
        <v>104</v>
      </c>
      <c r="C60" s="24"/>
    </row>
    <row r="61" spans="1:3" s="10" customFormat="1" ht="78.75" outlineLevel="3" x14ac:dyDescent="0.2">
      <c r="A61" s="6" t="s">
        <v>105</v>
      </c>
      <c r="B61" s="7" t="s">
        <v>106</v>
      </c>
      <c r="C61" s="24">
        <v>5500</v>
      </c>
    </row>
    <row r="62" spans="1:3" s="10" customFormat="1" ht="63" outlineLevel="3" x14ac:dyDescent="0.2">
      <c r="A62" s="6" t="s">
        <v>107</v>
      </c>
      <c r="B62" s="7" t="s">
        <v>108</v>
      </c>
      <c r="C62" s="24">
        <v>1589010</v>
      </c>
    </row>
    <row r="63" spans="1:3" s="10" customFormat="1" ht="78.75" outlineLevel="3" x14ac:dyDescent="0.2">
      <c r="A63" s="6" t="s">
        <v>109</v>
      </c>
      <c r="B63" s="7" t="s">
        <v>110</v>
      </c>
      <c r="C63" s="24">
        <v>2373761.65</v>
      </c>
    </row>
    <row r="64" spans="1:3" s="10" customFormat="1" ht="47.25" outlineLevel="1" x14ac:dyDescent="0.2">
      <c r="A64" s="6" t="s">
        <v>44</v>
      </c>
      <c r="B64" s="15" t="s">
        <v>45</v>
      </c>
      <c r="C64" s="24">
        <v>133939.56</v>
      </c>
    </row>
    <row r="65" spans="1:3" s="10" customFormat="1" ht="69.75" customHeight="1" outlineLevel="1" x14ac:dyDescent="0.2">
      <c r="A65" s="6" t="s">
        <v>46</v>
      </c>
      <c r="B65" s="15" t="s">
        <v>47</v>
      </c>
      <c r="C65" s="24">
        <v>17617119.289999999</v>
      </c>
    </row>
    <row r="66" spans="1:3" s="10" customFormat="1" ht="63" outlineLevel="1" x14ac:dyDescent="0.2">
      <c r="A66" s="6" t="s">
        <v>48</v>
      </c>
      <c r="B66" s="15" t="s">
        <v>49</v>
      </c>
      <c r="C66" s="24">
        <v>2041983.72</v>
      </c>
    </row>
    <row r="67" spans="1:3" s="10" customFormat="1" ht="63" outlineLevel="1" x14ac:dyDescent="0.2">
      <c r="A67" s="6" t="s">
        <v>145</v>
      </c>
      <c r="B67" s="15" t="s">
        <v>146</v>
      </c>
      <c r="C67" s="24">
        <v>697082.96</v>
      </c>
    </row>
    <row r="68" spans="1:3" s="10" customFormat="1" ht="63" outlineLevel="1" x14ac:dyDescent="0.2">
      <c r="A68" s="6" t="s">
        <v>147</v>
      </c>
      <c r="B68" s="15" t="s">
        <v>148</v>
      </c>
      <c r="C68" s="24">
        <v>70189.06</v>
      </c>
    </row>
    <row r="69" spans="1:3" s="10" customFormat="1" ht="47.25" outlineLevel="3" x14ac:dyDescent="0.2">
      <c r="A69" s="6" t="s">
        <v>42</v>
      </c>
      <c r="B69" s="7" t="s">
        <v>43</v>
      </c>
      <c r="C69" s="24">
        <v>7635410.1699999999</v>
      </c>
    </row>
    <row r="70" spans="1:3" s="10" customFormat="1" ht="15.75" outlineLevel="3" x14ac:dyDescent="0.2">
      <c r="A70" s="6" t="s">
        <v>127</v>
      </c>
      <c r="B70" s="7" t="s">
        <v>128</v>
      </c>
      <c r="C70" s="24">
        <f>C72+C73+C71</f>
        <v>-309166.45</v>
      </c>
    </row>
    <row r="71" spans="1:3" s="10" customFormat="1" ht="15.75" outlineLevel="3" x14ac:dyDescent="0.2">
      <c r="A71" s="6" t="s">
        <v>149</v>
      </c>
      <c r="B71" s="7" t="s">
        <v>150</v>
      </c>
      <c r="C71" s="24">
        <v>13818.55</v>
      </c>
    </row>
    <row r="72" spans="1:3" s="10" customFormat="1" ht="15.75" outlineLevel="3" x14ac:dyDescent="0.2">
      <c r="A72" s="6" t="s">
        <v>129</v>
      </c>
      <c r="B72" s="7" t="s">
        <v>130</v>
      </c>
      <c r="C72" s="24">
        <v>-322985</v>
      </c>
    </row>
    <row r="73" spans="1:3" s="10" customFormat="1" ht="15.75" hidden="1" outlineLevel="3" x14ac:dyDescent="0.2">
      <c r="A73" s="6" t="s">
        <v>131</v>
      </c>
      <c r="B73" s="7" t="s">
        <v>132</v>
      </c>
      <c r="C73" s="24"/>
    </row>
    <row r="74" spans="1:3" ht="15.75" x14ac:dyDescent="0.2">
      <c r="A74" s="4" t="s">
        <v>50</v>
      </c>
      <c r="B74" s="16" t="s">
        <v>51</v>
      </c>
      <c r="C74" s="25">
        <f>C75+C80+C82+C81</f>
        <v>2334476824.6199999</v>
      </c>
    </row>
    <row r="75" spans="1:3" ht="15" customHeight="1" outlineLevel="1" x14ac:dyDescent="0.2">
      <c r="A75" s="6" t="s">
        <v>52</v>
      </c>
      <c r="B75" s="12" t="s">
        <v>53</v>
      </c>
      <c r="C75" s="24">
        <f>C77+C78+C79+C76</f>
        <v>2546121030.29</v>
      </c>
    </row>
    <row r="76" spans="1:3" ht="15.75" outlineLevel="2" x14ac:dyDescent="0.2">
      <c r="A76" s="6" t="s">
        <v>119</v>
      </c>
      <c r="B76" s="7" t="s">
        <v>54</v>
      </c>
      <c r="C76" s="24">
        <v>499224600</v>
      </c>
    </row>
    <row r="77" spans="1:3" ht="31.5" outlineLevel="2" x14ac:dyDescent="0.2">
      <c r="A77" s="6" t="s">
        <v>120</v>
      </c>
      <c r="B77" s="7" t="s">
        <v>55</v>
      </c>
      <c r="C77" s="24">
        <v>100221555.06</v>
      </c>
    </row>
    <row r="78" spans="1:3" ht="15.75" outlineLevel="2" x14ac:dyDescent="0.2">
      <c r="A78" s="6" t="s">
        <v>121</v>
      </c>
      <c r="B78" s="7" t="s">
        <v>56</v>
      </c>
      <c r="C78" s="24">
        <v>1890364690.8499999</v>
      </c>
    </row>
    <row r="79" spans="1:3" ht="15.75" outlineLevel="2" x14ac:dyDescent="0.2">
      <c r="A79" s="6" t="s">
        <v>122</v>
      </c>
      <c r="B79" s="7" t="s">
        <v>57</v>
      </c>
      <c r="C79" s="24">
        <v>56310184.380000003</v>
      </c>
    </row>
    <row r="80" spans="1:3" ht="31.5" outlineLevel="2" x14ac:dyDescent="0.2">
      <c r="A80" s="6" t="s">
        <v>58</v>
      </c>
      <c r="B80" s="7" t="s">
        <v>59</v>
      </c>
      <c r="C80" s="24">
        <v>49453.38</v>
      </c>
    </row>
    <row r="81" spans="1:3" ht="31.5" outlineLevel="2" x14ac:dyDescent="0.2">
      <c r="A81" s="6" t="s">
        <v>125</v>
      </c>
      <c r="B81" s="7" t="s">
        <v>126</v>
      </c>
      <c r="C81" s="24">
        <v>1069350.72</v>
      </c>
    </row>
    <row r="82" spans="1:3" ht="31.5" outlineLevel="2" x14ac:dyDescent="0.2">
      <c r="A82" s="6" t="s">
        <v>123</v>
      </c>
      <c r="B82" s="7" t="s">
        <v>124</v>
      </c>
      <c r="C82" s="24">
        <v>-212763009.77000001</v>
      </c>
    </row>
    <row r="83" spans="1:3" ht="15.75" x14ac:dyDescent="0.2">
      <c r="A83" s="17"/>
      <c r="B83" s="13" t="s">
        <v>60</v>
      </c>
      <c r="C83" s="26">
        <f>C9+C74</f>
        <v>4260530875.27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Obotd</cp:lastModifiedBy>
  <cp:lastPrinted>2021-07-26T04:37:03Z</cp:lastPrinted>
  <dcterms:created xsi:type="dcterms:W3CDTF">2019-11-01T04:08:00Z</dcterms:created>
  <dcterms:modified xsi:type="dcterms:W3CDTF">2021-07-27T10:03:03Z</dcterms:modified>
</cp:coreProperties>
</file>