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15" i="1" l="1"/>
  <c r="J15" i="1"/>
  <c r="I15" i="1"/>
  <c r="H15" i="1" s="1"/>
  <c r="Q15" i="1" s="1"/>
  <c r="H14" i="1"/>
  <c r="L15" i="1"/>
  <c r="L14" i="1"/>
  <c r="D15" i="1"/>
  <c r="D14" i="1"/>
  <c r="P15" i="1"/>
</calcChain>
</file>

<file path=xl/sharedStrings.xml><?xml version="1.0" encoding="utf-8"?>
<sst xmlns="http://schemas.openxmlformats.org/spreadsheetml/2006/main" count="49" uniqueCount="38">
  <si>
    <t>№ п/п</t>
  </si>
  <si>
    <t>Региональный проект</t>
  </si>
  <si>
    <t>Целевые показатели</t>
  </si>
  <si>
    <t>Запланированные мероприятия</t>
  </si>
  <si>
    <t>Всего</t>
  </si>
  <si>
    <t>Федеральный бюджет</t>
  </si>
  <si>
    <t>Окружной бюджет</t>
  </si>
  <si>
    <t>Местный бюджет</t>
  </si>
  <si>
    <t>План на 2022 год</t>
  </si>
  <si>
    <t>Исполнение на отчетную дату</t>
  </si>
  <si>
    <t>Национальный проект «Жилье и городская среда»</t>
  </si>
  <si>
    <t>Региональный проект «Обеспечение устойчивого сокращения непригодного для проживания жилищного фонда»</t>
  </si>
  <si>
    <t>Приобретение жилья</t>
  </si>
  <si>
    <t>Количество граждан, расселенных из аварийного жилищного фонда, признанного таковым до 1 января 2017 года, человек</t>
  </si>
  <si>
    <t>Выкуп жилых помещений у собственников</t>
  </si>
  <si>
    <t>Количество квадратных метров расселенного аварийного жилищного фонда, признанного таковым до 1 января 2017 года, тыс.кв.м.</t>
  </si>
  <si>
    <t>Отчет</t>
  </si>
  <si>
    <t>об исполнении мероприятия по реализации национальных проектов</t>
  </si>
  <si>
    <t>на территории города Нефтеюганска</t>
  </si>
  <si>
    <t>1.1</t>
  </si>
  <si>
    <t>1.2</t>
  </si>
  <si>
    <t>Запланированное финансирование на 2022 год (рублей)</t>
  </si>
  <si>
    <t>-</t>
  </si>
  <si>
    <t>% исполнения к плану на 2022 год</t>
  </si>
  <si>
    <t>Ответственный исполнитель</t>
  </si>
  <si>
    <t>Департамент муниципального имущества / Департамент жилищно-коммунального хозяйства</t>
  </si>
  <si>
    <t>Реализация мероприятия осуществляется в рамках:</t>
  </si>
  <si>
    <t>Муниципальной программы «Развитие жилищной сферы города Нефтеюганска», утвержденной постановление администрации города Нефтеюганска от 15.11.2018 № 602-п</t>
  </si>
  <si>
    <t>Государственной программы Ханты-Мансийского автономного округа - Югры «Развитие жилищной сферы», утвержденной постановлением Правительства ХМАО - Югры от 31.10.2021 № 476-п</t>
  </si>
  <si>
    <t>Запланированное финансирование на I полугодие 2022 года</t>
  </si>
  <si>
    <t>по состоянию на 30.04.2022</t>
  </si>
  <si>
    <t>% исполнения к плану на I полугодие 2022 года</t>
  </si>
  <si>
    <t>Данное мероприятие реализуется согласно адресной программе Ханты-Мансийского автономного округа - Югры по переселению граждан из аварийного жилищного фонда на 2019 - 2025 годы,утвержденной постановлением Правительства Ханты-Мансийского автономного округа - Югры от 01.04.2019 № 104-п.</t>
  </si>
  <si>
    <t>Проведение аукционов на приобретение жилых помещений, в соответствие с положениями Федерального закона от 05.04.2013 № 44-ФЗ «О контрактной системе в сфере закупок товаров, работ, услуг для обеспечения государственных и муниципальных нужд», запланировано на 2 квартал 2022 года.</t>
  </si>
  <si>
    <t>На сегодняшний день заключено 33 соглашения на сумму 148 866 265,00 рублей (общей площадью 1 578,6 кв.м.), в том числе выплата выкупной стоимости по решениям об изъятии принятым в 2021 году (93% от плана). Поступил исполнительный лист на сумму 3 345 410 рублей (34,8 кв.м.). Также на 24 250 520,00 рублей направлены иски в суд с исковыми требованиями на принудительное изъятие в отношении 12-ти жилых помещений общей площадью 410,6 кв.м.</t>
  </si>
  <si>
    <t>Примечание (мероприятия, направленные на реализацию национального проекта, причины низкого освоения)</t>
  </si>
  <si>
    <t>Освоение на 30.04.2022 (рублей)</t>
  </si>
  <si>
    <t>1,6134-дми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</si>
</sst>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zoomScale="90" zoomScaleNormal="100" workbookViewId="0">
      <selection activeCell="O21" sqref="O21"/>
    </sheetView>
  </sheetViews>
  <sheetFormatPr defaultRowHeight="15" x14ac:dyDescent="0.25"/>
  <cols>
    <col min="1" max="1" width="4.7109375" customWidth="1"/>
    <col min="2" max="2" width="22.5703125" customWidth="1"/>
    <col min="3" max="3" width="15.140625" customWidth="1"/>
    <col min="4" max="8" width="14.5703125" customWidth="1"/>
    <col min="9" max="9" width="12.42578125" customWidth="1"/>
    <col min="10" max="10" width="12.28515625" customWidth="1"/>
    <col min="11" max="11" width="12.140625" customWidth="1"/>
    <col min="12" max="12" width="13.28515625" customWidth="1"/>
    <col min="13" max="13" width="12.5703125" customWidth="1"/>
    <col min="14" max="14" width="12" customWidth="1"/>
    <col min="15" max="15" width="14.140625" customWidth="1"/>
    <col min="16" max="16" width="14.85546875" customWidth="1"/>
    <col min="17" max="17" width="15.42578125" customWidth="1"/>
    <col min="18" max="18" width="20.7109375" customWidth="1"/>
    <col min="19" max="19" width="9.42578125" customWidth="1"/>
    <col min="20" max="20" width="13.7109375" customWidth="1"/>
    <col min="21" max="21" width="16.42578125" customWidth="1"/>
    <col min="22" max="22" width="33.28515625" customWidth="1"/>
  </cols>
  <sheetData>
    <row r="1" spans="1:22" ht="15.75" x14ac:dyDescent="0.25">
      <c r="A1" s="9" t="s">
        <v>16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" ht="15.75" x14ac:dyDescent="0.25">
      <c r="A2" s="9" t="s">
        <v>17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" ht="15.75" x14ac:dyDescent="0.25">
      <c r="A3" s="9" t="s">
        <v>18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" ht="15.75" x14ac:dyDescent="0.25">
      <c r="A4" s="9" t="s">
        <v>30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6" spans="1:22" ht="51" customHeight="1" x14ac:dyDescent="0.25">
      <c r="A6" s="10" t="s">
        <v>0</v>
      </c>
      <c r="B6" s="1" t="s">
        <v>1</v>
      </c>
      <c r="C6" s="11" t="s">
        <v>24</v>
      </c>
      <c r="D6" s="10" t="s">
        <v>21</v>
      </c>
      <c r="E6" s="10"/>
      <c r="F6" s="10"/>
      <c r="G6" s="10"/>
      <c r="H6" s="13" t="s">
        <v>29</v>
      </c>
      <c r="I6" s="14"/>
      <c r="J6" s="14"/>
      <c r="K6" s="15"/>
      <c r="L6" s="10" t="s">
        <v>36</v>
      </c>
      <c r="M6" s="10"/>
      <c r="N6" s="10"/>
      <c r="O6" s="10"/>
      <c r="P6" s="5" t="s">
        <v>23</v>
      </c>
      <c r="Q6" s="5" t="s">
        <v>31</v>
      </c>
      <c r="R6" s="10" t="s">
        <v>2</v>
      </c>
      <c r="S6" s="10"/>
      <c r="T6" s="10"/>
      <c r="U6" s="16" t="s">
        <v>35</v>
      </c>
      <c r="V6" s="17"/>
    </row>
    <row r="7" spans="1:22" ht="30" customHeight="1" x14ac:dyDescent="0.25">
      <c r="A7" s="10"/>
      <c r="B7" s="1" t="s">
        <v>3</v>
      </c>
      <c r="C7" s="12"/>
      <c r="D7" s="1" t="s">
        <v>4</v>
      </c>
      <c r="E7" s="1" t="s">
        <v>5</v>
      </c>
      <c r="F7" s="1" t="s">
        <v>6</v>
      </c>
      <c r="G7" s="1" t="s">
        <v>7</v>
      </c>
      <c r="H7" s="1" t="s">
        <v>4</v>
      </c>
      <c r="I7" s="1" t="s">
        <v>5</v>
      </c>
      <c r="J7" s="1" t="s">
        <v>6</v>
      </c>
      <c r="K7" s="1" t="s">
        <v>7</v>
      </c>
      <c r="L7" s="1" t="s">
        <v>4</v>
      </c>
      <c r="M7" s="1" t="s">
        <v>5</v>
      </c>
      <c r="N7" s="1" t="s">
        <v>6</v>
      </c>
      <c r="O7" s="1" t="s">
        <v>7</v>
      </c>
      <c r="P7" s="1" t="s">
        <v>4</v>
      </c>
      <c r="Q7" s="1" t="s">
        <v>4</v>
      </c>
      <c r="R7" s="10" t="s">
        <v>8</v>
      </c>
      <c r="S7" s="10"/>
      <c r="T7" s="1" t="s">
        <v>9</v>
      </c>
      <c r="U7" s="18"/>
      <c r="V7" s="19"/>
    </row>
    <row r="8" spans="1:22" x14ac:dyDescent="0.25">
      <c r="A8" s="8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11">
        <v>18</v>
      </c>
      <c r="S8" s="11"/>
      <c r="T8" s="6">
        <v>19</v>
      </c>
      <c r="U8" s="13">
        <v>20</v>
      </c>
      <c r="V8" s="15"/>
    </row>
    <row r="9" spans="1:22" ht="15" customHeight="1" x14ac:dyDescent="0.25">
      <c r="A9" s="21" t="s">
        <v>10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2" ht="15" customHeight="1" x14ac:dyDescent="0.25">
      <c r="A10" s="7">
        <v>1</v>
      </c>
      <c r="B10" s="20" t="s">
        <v>11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ht="15" customHeight="1" x14ac:dyDescent="0.25">
      <c r="A11" s="10" t="s">
        <v>26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15" customHeight="1" x14ac:dyDescent="0.25">
      <c r="A12" s="10" t="s">
        <v>28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15" customHeight="1" x14ac:dyDescent="0.25">
      <c r="A13" s="10" t="s">
        <v>27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14" customHeight="1" x14ac:dyDescent="0.25">
      <c r="A14" s="2" t="s">
        <v>19</v>
      </c>
      <c r="B14" s="1" t="s">
        <v>12</v>
      </c>
      <c r="C14" s="11" t="s">
        <v>25</v>
      </c>
      <c r="D14" s="4">
        <f>E14+F14+G14</f>
        <v>1934307485</v>
      </c>
      <c r="E14" s="4">
        <v>491033533</v>
      </c>
      <c r="F14" s="4">
        <v>1269186189</v>
      </c>
      <c r="G14" s="4">
        <v>174087763</v>
      </c>
      <c r="H14" s="4">
        <f>I14+J14+K14</f>
        <v>0</v>
      </c>
      <c r="I14" s="4">
        <v>0</v>
      </c>
      <c r="J14" s="4">
        <v>0</v>
      </c>
      <c r="K14" s="4">
        <v>0</v>
      </c>
      <c r="L14" s="4">
        <f>M14+N14+O14</f>
        <v>0</v>
      </c>
      <c r="M14" s="4">
        <v>0</v>
      </c>
      <c r="N14" s="4">
        <v>0</v>
      </c>
      <c r="O14" s="4">
        <v>0</v>
      </c>
      <c r="P14" s="3" t="s">
        <v>22</v>
      </c>
      <c r="Q14" s="4" t="s">
        <v>22</v>
      </c>
      <c r="R14" s="1" t="s">
        <v>13</v>
      </c>
      <c r="S14" s="3">
        <v>1249</v>
      </c>
      <c r="T14" s="1">
        <v>449</v>
      </c>
      <c r="U14" s="10" t="s">
        <v>32</v>
      </c>
      <c r="V14" s="1" t="s">
        <v>33</v>
      </c>
    </row>
    <row r="15" spans="1:22" ht="168.75" customHeight="1" x14ac:dyDescent="0.25">
      <c r="A15" s="2" t="s">
        <v>20</v>
      </c>
      <c r="B15" s="1" t="s">
        <v>14</v>
      </c>
      <c r="C15" s="12"/>
      <c r="D15" s="4">
        <f>E15+F15+G15</f>
        <v>792635580</v>
      </c>
      <c r="E15" s="4">
        <v>281306367</v>
      </c>
      <c r="F15" s="4">
        <v>439992011</v>
      </c>
      <c r="G15" s="4">
        <v>71337202</v>
      </c>
      <c r="H15" s="4">
        <f>I15+J15+K15</f>
        <v>160000000</v>
      </c>
      <c r="I15" s="4">
        <f>28392000+28392000</f>
        <v>56784000</v>
      </c>
      <c r="J15" s="4">
        <f>44408000+44408000</f>
        <v>88816000</v>
      </c>
      <c r="K15" s="4">
        <f>7200000+7200000</f>
        <v>14400000</v>
      </c>
      <c r="L15" s="4">
        <f>M15+N15+O15</f>
        <v>152211674.98000002</v>
      </c>
      <c r="M15" s="4">
        <v>54019923.310000002</v>
      </c>
      <c r="N15" s="4">
        <v>84492700.920000002</v>
      </c>
      <c r="O15" s="4">
        <v>13699050.75</v>
      </c>
      <c r="P15" s="4">
        <f>L15/D15*100</f>
        <v>19.203235234532372</v>
      </c>
      <c r="Q15" s="4">
        <f>L15/H15*100</f>
        <v>95.132296862500013</v>
      </c>
      <c r="R15" s="1" t="s">
        <v>15</v>
      </c>
      <c r="S15" s="1">
        <v>18.352499999999999</v>
      </c>
      <c r="T15" s="1">
        <v>6.4138999999999999</v>
      </c>
      <c r="U15" s="10"/>
      <c r="V15" s="1" t="s">
        <v>34</v>
      </c>
    </row>
    <row r="18" spans="18:20" hidden="1" x14ac:dyDescent="0.25">
      <c r="T18" t="s">
        <v>37</v>
      </c>
    </row>
    <row r="19" spans="18:20" x14ac:dyDescent="0.25">
      <c r="R19" s="22"/>
      <c r="S19" s="22"/>
      <c r="T19" s="22"/>
    </row>
    <row r="20" spans="18:20" x14ac:dyDescent="0.25">
      <c r="R20" s="22"/>
      <c r="S20" s="22"/>
      <c r="T20" s="22"/>
    </row>
    <row r="21" spans="18:20" x14ac:dyDescent="0.25">
      <c r="R21" s="22"/>
      <c r="S21" s="23"/>
      <c r="T21" s="22"/>
    </row>
    <row r="22" spans="18:20" x14ac:dyDescent="0.25">
      <c r="R22" s="22"/>
      <c r="S22" s="22"/>
      <c r="T22" s="22"/>
    </row>
    <row r="23" spans="18:20" x14ac:dyDescent="0.25">
      <c r="R23" s="22"/>
      <c r="S23" s="22"/>
      <c r="T23" s="22"/>
    </row>
  </sheetData>
  <mergeCells count="21">
    <mergeCell ref="U6:V7"/>
    <mergeCell ref="U8:V8"/>
    <mergeCell ref="U14:U15"/>
    <mergeCell ref="A13:V13"/>
    <mergeCell ref="A12:V12"/>
    <mergeCell ref="A11:V11"/>
    <mergeCell ref="B10:V10"/>
    <mergeCell ref="C14:C15"/>
    <mergeCell ref="R8:S8"/>
    <mergeCell ref="A9:V9"/>
    <mergeCell ref="A1:T1"/>
    <mergeCell ref="A2:T2"/>
    <mergeCell ref="A3:T3"/>
    <mergeCell ref="A4:T4"/>
    <mergeCell ref="R6:T6"/>
    <mergeCell ref="C6:C7"/>
    <mergeCell ref="A6:A7"/>
    <mergeCell ref="D6:G6"/>
    <mergeCell ref="L6:O6"/>
    <mergeCell ref="H6:K6"/>
    <mergeCell ref="R7:S7"/>
  </mergeCells>
  <phoneticPr fontId="7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2022-05-11T04:10:21Z</dcterms:modified>
</cp:coreProperties>
</file>