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3\"/>
    </mc:Choice>
  </mc:AlternateContent>
  <bookViews>
    <workbookView xWindow="0" yWindow="0" windowWidth="17430" windowHeight="1480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D90" i="33" l="1"/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<sst xmlns="http://schemas.openxmlformats.org/spreadsheetml/2006/main" count="666" uniqueCount="434">
  <si>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</si>
  <si>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</si>
  <si>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</si>
  <si>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</si>
  <si>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</si>
  <si>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</si>
  <si>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</si>
  <si>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</si>
  <si>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</si>
  <si>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</si>
  <si>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</si>
  <si>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</si>
  <si>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</si>
  <si>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</si>
  <si>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</si>
  <si>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</si>
  <si>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</si>
  <si>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</si>
  <si>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</si>
  <si>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</si>
  <si>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</si>
  <si>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</si>
  <si>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</si>
  <si>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</si>
  <si>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</si>
  <si>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</si>
  <si>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</si>
  <si>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</si>
  <si>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</si>
  <si>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</si>
  <si>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</si>
  <si>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</si>
  <si>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</si>
  <si>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</si>
  <si>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</si>
  <si>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</si>
  <si>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</si>
  <si>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</si>
  <si>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</si>
  <si>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</si>
  <si>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</si>
  <si>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</si>
  <si>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</si>
  <si>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</si>
  <si>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</si>
  <si>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</si>
  <si>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</si>
  <si>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</si>
  <si>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</si>
  <si>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</si>
  <si>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</si>
  <si>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</si>
  <si>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</si>
  <si>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</si>
  <si>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</si>
  <si>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</si>
  <si>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</si>
  <si>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</si>
  <si>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</si>
  <si>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</si>
  <si>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</si>
  <si>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</si>
  <si>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</si>
  <si>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</si>
  <si>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</si>
  <si>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</si>
  <si>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</si>
  <si>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</si>
  <si>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</si>
  <si>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</si>
  <si>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</si>
  <si>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</si>
  <si>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</si>
  <si>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</si>
  <si>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</si>
  <si>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</si>
  <si>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</si>
  <si>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</si>
  <si>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</si>
  <si>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</si>
  <si>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</si>
  <si>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</si>
  <si>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</si>
  <si>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</si>
  <si>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</si>
  <si>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</si>
  <si>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</si>
  <si>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</si>
  <si>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</si>
  <si>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</si>
  <si>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</si>
  <si>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</si>
  <si>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</si>
  <si>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</si>
  <si>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</si>
  <si>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</si>
  <si>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</si>
  <si>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</si>
  <si>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</si>
  <si>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</si>
  <si>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</si>
  <si>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</si>
  <si>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</si>
  <si>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</si>
  <si>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</si>
  <si>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</si>
  <si>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</si>
  <si>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</si>
  <si>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</si>
  <si>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</si>
  <si>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</si>
  <si>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</si>
  <si>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</si>
  <si>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</si>
  <si>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</si>
  <si>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</si>
  <si>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</si>
  <si>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</si>
  <si>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</si>
  <si>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</si>
  <si>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</si>
  <si>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</si>
  <si>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</si>
  <si>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</si>
  <si>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</si>
  <si>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</si>
  <si>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</si>
  <si>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</si>
  <si>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</si>
  <si>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</si>
  <si>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</si>
  <si>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</si>
  <si>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</si>
  <si>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</si>
  <si>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</si>
  <si>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</si>
  <si>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</si>
  <si>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</si>
  <si>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</si>
  <si>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</si>
  <si>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</si>
  <si>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</si>
  <si>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</si>
  <si>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</si>
  <si>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</si>
  <si>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</si>
  <si>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</si>
  <si>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</si>
  <si>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</si>
  <si>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</si>
  <si>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</si>
  <si>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</si>
  <si>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</si>
  <si>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</si>
  <si>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</si>
  <si>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</si>
  <si>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</si>
  <si>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</si>
  <si>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</si>
  <si>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</si>
  <si>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</si>
  <si>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</si>
  <si>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</si>
  <si>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</si>
  <si>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</si>
  <si>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</si>
  <si>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</si>
  <si>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</si>
  <si>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</si>
  <si>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</si>
  <si>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</si>
  <si>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</si>
  <si>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</si>
  <si>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</si>
  <si>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</si>
  <si>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</si>
  <si>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</si>
  <si>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</si>
  <si>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</si>
  <si>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</si>
  <si>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</si>
  <si>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</si>
  <si>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</si>
  <si>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</si>
  <si>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</si>
  <si>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</si>
  <si>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</si>
  <si>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</si>
  <si>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</si>
  <si>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</si>
  <si>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</si>
  <si>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</si>
  <si>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</si>
  <si>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</si>
  <si>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</si>
  <si>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</si>
  <si>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</si>
  <si>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</si>
  <si>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</si>
  <si>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</si>
  <si>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</si>
  <si>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</si>
  <si>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</si>
  <si>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</si>
  <si>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</si>
  <si>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</si>
  <si>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</si>
  <si>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</si>
  <si>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</si>
  <si>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</si>
  <si>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</si>
  <si>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</si>
  <si>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</si>
  <si>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</si>
  <si>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</si>
  <si>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</si>
  <si>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</si>
  <si>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</si>
  <si>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</si>
  <si>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</si>
  <si>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</si>
  <si>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</si>
  <si>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</si>
  <si>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</si>
  <si>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</si>
  <si>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</si>
  <si>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</si>
  <si>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</si>
  <si>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</si>
  <si>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</si>
  <si>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</si>
  <si>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</si>
  <si>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</si>
  <si>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</si>
  <si>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</si>
  <si>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</si>
  <si>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</si>
  <si>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</si>
  <si>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</si>
  <si>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</si>
  <si>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</si>
  <si>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</si>
  <si>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</si>
  <si>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</si>
  <si>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</si>
  <si>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</si>
  <si>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</si>
  <si>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</si>
  <si>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</si>
  <si>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</si>
  <si>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</si>
  <si>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</si>
  <si>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</si>
  <si>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</si>
  <si>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</si>
  <si>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</si>
  <si>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</si>
  <si>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</si>
  <si>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</si>
  <si>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</si>
  <si>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</si>
  <si>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</si>
  <si>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</si>
  <si>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</si>
  <si>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</si>
  <si>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</si>
  <si>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</si>
  <si>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</si>
  <si>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</si>
  <si>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</si>
  <si>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</si>
  <si>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</si>
  <si>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</si>
  <si>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</si>
  <si>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</si>
  <si>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</si>
  <si>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</si>
  <si>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</si>
  <si>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</si>
  <si>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</si>
  <si>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</si>
  <si>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</si>
  <si>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</si>
  <si>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</si>
  <si>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</si>
  <si>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</si>
  <si>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</si>
  <si>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</si>
  <si>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</si>
  <si>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</si>
  <si>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</si>
  <si>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</si>
  <si>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</si>
  <si>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</si>
  <si>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</si>
  <si>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</si>
  <si>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</si>
  <si>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</si>
  <si>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</si>
  <si>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</si>
  <si>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</si>
  <si>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</si>
  <si>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</si>
  <si>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</si>
  <si>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</si>
  <si>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</si>
  <si>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</si>
  <si>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</si>
  <si>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</si>
  <si>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</si>
  <si>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</si>
  <si>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</si>
  <si>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</si>
  <si>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</si>
  <si>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</si>
  <si>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</si>
  <si>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</si>
  <si>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</si>
  <si>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</si>
  <si>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</si>
  <si>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</si>
  <si>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</si>
  <si>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</si>
  <si>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</si>
  <si>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</si>
  <si>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</si>
  <si>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</si>
  <si>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</si>
  <si>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</si>
  <si>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</si>
  <si>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</si>
  <si>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</si>
  <si>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</si>
  <si>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</si>
  <si>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</si>
  <si>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</si>
  <si>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</si>
  <si>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</si>
  <si>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</si>
  <si>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</si>
  <si>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</si>
  <si>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</si>
  <si>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</si>
  <si>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</si>
  <si>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</si>
  <si>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</si>
  <si>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</si>
  <si>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</si>
  <si>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</si>
  <si>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</si>
  <si>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</si>
  <si>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</si>
  <si>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</si>
  <si>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</si>
  <si>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</si>
  <si>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</si>
  <si>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</si>
  <si>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</si>
  <si>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</si>
  <si>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</si>
  <si>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</si>
  <si>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</si>
  <si>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</si>
  <si>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</si>
  <si>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</si>
  <si>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</si>
  <si>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</si>
  <si>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</si>
  <si>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</si>
  <si>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</si>
  <si>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</si>
  <si>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</si>
  <si>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</si>
  <si>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</si>
  <si>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</si>
  <si>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</si>
  <si>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</si>
  <si>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</si>
  <si>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</si>
  <si>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</si>
  <si>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</si>
  <si>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</si>
  <si>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</si>
  <si>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</si>
  <si>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</si>
  <si>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</si>
  <si>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</si>
  <si>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</si>
  <si>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</si>
  <si>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</si>
  <si>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</si>
  <si>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</si>
  <si>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</si>
  <si>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</si>
  <si>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</si>
  <si>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</si>
  <si>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</si>
  <si>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</si>
  <si>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</si>
  <si>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</si>
  <si>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</si>
  <si>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</si>
  <si>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</si>
  <si>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</si>
  <si>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</si>
  <si>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</si>
  <si>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</si>
  <si>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</si>
  <si>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</si>
  <si>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</si>
  <si>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</si>
  <si>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</si>
  <si>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</si>
  <si>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</si>
  <si>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</si>
  <si>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</si>
  <si>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</si>
  <si>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</si>
  <si>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</si>
  <si>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</si>
  <si>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</si>
  <si>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</si>
  <si>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</si>
  <si>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</si>
  <si>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</si>
  <si>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</si>
  <si>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</si>
  <si>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</si>
  <si>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</si>
  <si>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</si>
  <si>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</si>
  <si>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</si>
  <si>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01.01.2024 года по реализации муниципальных программ города Нефтеюганска</t>
  </si>
  <si>
    <t>Кассовый расход на 01.01.2024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</si>
</sst>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D269" sqref="D269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431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7508471564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3883430848</v>
      </c>
      <c r="H5" s="43">
        <f t="shared" si="0"/>
        <v>5701217232.3099995</v>
      </c>
      <c r="I5" s="43">
        <f t="shared" si="0"/>
        <v>3053395540.0799999</v>
      </c>
      <c r="J5" s="43">
        <f t="shared" si="0"/>
        <v>2658385440.5100002</v>
      </c>
      <c r="K5" s="43">
        <f t="shared" si="0"/>
        <v>5411695690.29</v>
      </c>
      <c r="L5" s="43">
        <f t="shared" si="0"/>
        <v>2752967457.7800007</v>
      </c>
      <c r="M5" s="43"/>
      <c r="N5" s="43">
        <f>N7+N49+N69+N88+N92+N109+N172+N193+N220+N224+N236+N241+N244+N254+N122+N258</f>
        <v>2658385440.5100002</v>
      </c>
      <c r="O5" s="44">
        <f>K5/D5*100</f>
        <v>72.074531336535003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86648991</v>
      </c>
      <c r="E88" s="51">
        <f t="shared" ref="E88:Q88" si="46">E90</f>
        <v>0</v>
      </c>
      <c r="F88" s="51">
        <f t="shared" si="46"/>
        <v>0</v>
      </c>
      <c r="G88" s="51">
        <f t="shared" si="46"/>
        <v>86648991</v>
      </c>
      <c r="H88" s="51">
        <f t="shared" si="46"/>
        <v>84786656.230000019</v>
      </c>
      <c r="I88" s="51">
        <f t="shared" si="46"/>
        <v>0</v>
      </c>
      <c r="J88" s="51">
        <f t="shared" si="46"/>
        <v>84786656.230000019</v>
      </c>
      <c r="K88" s="51">
        <f t="shared" si="46"/>
        <v>84786656.230000019</v>
      </c>
      <c r="L88" s="51">
        <f t="shared" si="46"/>
        <v>0</v>
      </c>
      <c r="M88" s="51">
        <f t="shared" si="46"/>
        <v>0</v>
      </c>
      <c r="N88" s="51">
        <f t="shared" si="46"/>
        <v>84786656.230000019</v>
      </c>
      <c r="O88" s="52">
        <f>K88/D88*100</f>
        <v>97.850713841549535</v>
      </c>
      <c r="P88" s="51">
        <f t="shared" si="46"/>
        <v>0</v>
      </c>
      <c r="Q88" s="51">
        <f t="shared" si="46"/>
        <v>0</v>
      </c>
      <c r="R88" s="54">
        <f>N88/G88*100</f>
        <v>97.850713841549535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86648991</v>
      </c>
      <c r="E89" s="51">
        <f>E90</f>
        <v>0</v>
      </c>
      <c r="F89" s="51">
        <f>F90</f>
        <v>0</v>
      </c>
      <c r="G89" s="51">
        <f>G90</f>
        <v>86648991</v>
      </c>
      <c r="H89" s="51">
        <f t="shared" ref="H89" si="47">H90</f>
        <v>84786656.230000019</v>
      </c>
      <c r="I89" s="51">
        <f t="shared" ref="I89" si="48">I90</f>
        <v>0</v>
      </c>
      <c r="J89" s="51">
        <f t="shared" ref="J89" si="49">J90</f>
        <v>84786656.230000019</v>
      </c>
      <c r="K89" s="51">
        <f>L89+M89+N89</f>
        <v>84786656.230000019</v>
      </c>
      <c r="L89" s="51">
        <f t="shared" ref="L89" si="50">L90</f>
        <v>0</v>
      </c>
      <c r="M89" s="51">
        <v>0</v>
      </c>
      <c r="N89" s="51">
        <f>N90</f>
        <v>84786656.230000019</v>
      </c>
      <c r="O89" s="52">
        <f>K89/D89*100</f>
        <v>97.850713841549535</v>
      </c>
      <c r="P89" s="53">
        <v>0</v>
      </c>
      <c r="Q89" s="51">
        <v>0</v>
      </c>
      <c r="R89" s="54">
        <f>N89/G89*100</f>
        <v>97.850713841549535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86648991</v>
      </c>
      <c r="E90" s="57">
        <v>0</v>
      </c>
      <c r="F90" s="57">
        <v>0</v>
      </c>
      <c r="G90" s="9">
        <v>86648991</v>
      </c>
      <c r="H90" s="57">
        <f t="shared" ref="H90" si="51">I90+J90</f>
        <v>84786656.230000019</v>
      </c>
      <c r="I90" s="57">
        <v>0</v>
      </c>
      <c r="J90" s="57">
        <f t="shared" ref="J90" si="52">N90</f>
        <v>84786656.230000019</v>
      </c>
      <c r="K90" s="57">
        <f>L90+M90+N90</f>
        <v>84786656.230000019</v>
      </c>
      <c r="L90" s="57">
        <v>0</v>
      </c>
      <c r="M90" s="51">
        <v>0</v>
      </c>
      <c r="N90" s="9">
        <v>84786656.230000019</v>
      </c>
      <c r="O90" s="58">
        <f>K90/D90*100</f>
        <v>97.850713841549535</v>
      </c>
      <c r="P90" s="59">
        <v>0</v>
      </c>
      <c r="Q90" s="51">
        <v>0</v>
      </c>
      <c r="R90" s="60">
        <f>N90/G90*100</f>
        <v>97.850713841549535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2024-01-26T09:34:54Z</dcterms:modified>
</cp:coreProperties>
</file>