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ДОКУМЕНТЫ\по ПРОГРАММЕ\Сетевые + Актуальная\2024\"/>
    </mc:Choice>
  </mc:AlternateContent>
  <bookViews>
    <workbookView xWindow="0" yWindow="0" windowWidth="28800" windowHeight="12330"/>
  </bookViews>
  <sheets>
    <sheet name="2023" sheetId="5" r:id="rId1"/>
  </sheets>
  <definedNames>
    <definedName name="_xlnm._FilterDatabase" localSheetId="0" hidden="1">'2023'!$A$4:$L$4</definedName>
  </definedNames>
  <calcPr calcId="162913"/>
</workbook>
</file>

<file path=xl/calcChain.xml><?xml version="1.0" encoding="utf-8"?>
<calcChain xmlns="http://schemas.openxmlformats.org/spreadsheetml/2006/main">
  <c r="E6" i="5" l="1"/>
  <c r="G6" i="5"/>
  <c r="F6" i="5" l="1"/>
  <c r="L10" i="5"/>
  <c r="L11" i="5"/>
  <c r="L12" i="5"/>
  <c r="L7" i="5" l="1"/>
  <c r="L8" i="5"/>
  <c r="L9" i="5"/>
  <c r="D6" i="5" l="1"/>
  <c r="L6" i="5" l="1"/>
  <c r="I6" i="5"/>
  <c r="J6" i="5"/>
  <c r="H6" i="5"/>
  <c r="K6" i="5" l="1"/>
</calcChain>
</file>

<file path=xl/sharedStrings.xml><?xml version="1.0" encoding="utf-8"?>
<sst xmlns="http://schemas.openxmlformats.org/spreadsheetml/2006/main" count="27" uniqueCount="24">
  <si>
    <t xml:space="preserve">Отклонение от первоначального плана, руб.                 (гр.2-гр.5) </t>
  </si>
  <si>
    <t>% исполнения к первоначаль-ному плану (гр.5/гр.2)*100</t>
  </si>
  <si>
    <t>Муниципальная программа "Профилактика терроризма в городе Нефтеюганске"</t>
  </si>
  <si>
    <t xml:space="preserve">Отклонение от уточненного плана, руб.  (гр.3-гр.5) </t>
  </si>
  <si>
    <t>Первоначальный план на 2023 год, руб.</t>
  </si>
  <si>
    <t xml:space="preserve">Отклонение от  плана 1 квартала 2023 года, руб.                 (гр.4-гр.5) </t>
  </si>
  <si>
    <t>ДО</t>
  </si>
  <si>
    <t>ККиТ</t>
  </si>
  <si>
    <t>КФКиС</t>
  </si>
  <si>
    <t>15</t>
  </si>
  <si>
    <t>15.1</t>
  </si>
  <si>
    <t>Отчет об исполнении сетевого плана-графика по реализации программ муниципального образования город Нефтеюганск и программ Ханты-Мансийского автономного округа - Югры</t>
  </si>
  <si>
    <t>Наименование программы, подпрограммы, структурного элемента</t>
  </si>
  <si>
    <t>ГРБС</t>
  </si>
  <si>
    <t>№ п/п</t>
  </si>
  <si>
    <t>План на 1 полугодие                      2023 года</t>
  </si>
  <si>
    <t>Повышение квалификации по вопросам профилактики терроризма для муниципальных служащих и работников муниципальных учреждений</t>
  </si>
  <si>
    <t>Повышение уровня антитеррористической защищенности муниципальных объектов</t>
  </si>
  <si>
    <t>15.2</t>
  </si>
  <si>
    <t>1</t>
  </si>
  <si>
    <t xml:space="preserve">Причины неполного освоения </t>
  </si>
  <si>
    <t>План на 2024 год (рублей)</t>
  </si>
  <si>
    <t>% исполнения к плану на 2024 год</t>
  </si>
  <si>
    <t>Исполнение                                на 01.05.2024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</si>
</sst>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-#,##0.00;_(* &quot;&quot;??_);_(@_)"/>
    <numFmt numFmtId="165" formatCode="#,##0.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33">
    <xf numFmtId="0" fontId="0" fillId="0" borderId="0" xfId="0"/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1" fontId="4" fillId="0" borderId="1" xfId="1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Fill="1"/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right"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>
      <alignment vertical="top"/>
    </xf>
    <xf numFmtId="1" fontId="5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6" fillId="0" borderId="1" xfId="0" applyFont="1" applyFill="1" applyBorder="1"/>
    <xf numFmtId="0" fontId="4" fillId="0" borderId="0" xfId="3" applyNumberFormat="1" applyFont="1" applyFill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 applyProtection="1">
      <alignment horizontal="left" vertical="top" wrapText="1"/>
    </xf>
    <xf numFmtId="49" fontId="4" fillId="0" borderId="3" xfId="0" applyNumberFormat="1" applyFont="1" applyFill="1" applyBorder="1" applyAlignment="1" applyProtection="1">
      <alignment horizontal="left" vertical="top" wrapText="1"/>
    </xf>
    <xf numFmtId="49" fontId="4" fillId="0" borderId="4" xfId="0" applyNumberFormat="1" applyFont="1" applyFill="1" applyBorder="1" applyAlignment="1" applyProtection="1">
      <alignment horizontal="left" vertical="top" wrapText="1"/>
    </xf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2"/>
  <sheetViews>
    <sheetView tabSelected="1" zoomScaleNormal="100" workbookViewId="0">
      <pane ySplit="5" topLeftCell="A6" activePane="bottomLeft" state="frozen"/>
      <selection pane="bottomLeft" activeCell="G9" sqref="G9"/>
    </sheetView>
  </sheetViews>
  <sheetFormatPr defaultColWidth="9.140625" defaultRowHeight="15.75" x14ac:dyDescent="0.25"/>
  <cols>
    <col min="1" max="1" width="6.85546875" style="1" customWidth="1"/>
    <col min="2" max="2" width="75.85546875" style="14" customWidth="1"/>
    <col min="3" max="3" width="10.42578125" style="3" customWidth="1"/>
    <col min="4" max="4" width="3.7109375" style="2" hidden="1" customWidth="1"/>
    <col min="5" max="5" width="19.85546875" style="2" customWidth="1"/>
    <col min="6" max="6" width="19.85546875" style="2" hidden="1" customWidth="1"/>
    <col min="7" max="7" width="20.5703125" style="2" customWidth="1"/>
    <col min="8" max="8" width="16.28515625" style="2" hidden="1" customWidth="1"/>
    <col min="9" max="9" width="16.7109375" style="2" hidden="1" customWidth="1"/>
    <col min="10" max="10" width="14.28515625" style="2" hidden="1" customWidth="1"/>
    <col min="11" max="11" width="12.28515625" style="2" hidden="1" customWidth="1"/>
    <col min="12" max="12" width="15.5703125" style="2" customWidth="1"/>
    <col min="13" max="13" width="45.28515625" style="2" customWidth="1"/>
    <col min="14" max="16384" width="9.140625" style="2"/>
  </cols>
  <sheetData>
    <row r="1" spans="1:13" hidden="1" x14ac:dyDescent="0.25"/>
    <row r="2" spans="1:13" ht="37.5" customHeight="1" x14ac:dyDescent="0.25">
      <c r="B2" s="24" t="s">
        <v>11</v>
      </c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3" hidden="1" x14ac:dyDescent="0.25"/>
    <row r="4" spans="1:13" ht="69" customHeight="1" x14ac:dyDescent="0.25">
      <c r="A4" s="17" t="s">
        <v>14</v>
      </c>
      <c r="B4" s="18" t="s">
        <v>12</v>
      </c>
      <c r="C4" s="18" t="s">
        <v>13</v>
      </c>
      <c r="D4" s="19" t="s">
        <v>4</v>
      </c>
      <c r="E4" s="19" t="s">
        <v>21</v>
      </c>
      <c r="F4" s="19" t="s">
        <v>15</v>
      </c>
      <c r="G4" s="19" t="s">
        <v>23</v>
      </c>
      <c r="H4" s="19" t="s">
        <v>0</v>
      </c>
      <c r="I4" s="19" t="s">
        <v>3</v>
      </c>
      <c r="J4" s="19" t="s">
        <v>5</v>
      </c>
      <c r="K4" s="19" t="s">
        <v>1</v>
      </c>
      <c r="L4" s="19" t="s">
        <v>22</v>
      </c>
      <c r="M4" s="21" t="s">
        <v>20</v>
      </c>
    </row>
    <row r="5" spans="1:13" x14ac:dyDescent="0.25">
      <c r="A5" s="20" t="s">
        <v>19</v>
      </c>
      <c r="B5" s="15">
        <v>2</v>
      </c>
      <c r="C5" s="5">
        <v>3</v>
      </c>
      <c r="D5" s="4">
        <v>2</v>
      </c>
      <c r="E5" s="5">
        <v>4</v>
      </c>
      <c r="F5" s="4">
        <v>4</v>
      </c>
      <c r="G5" s="5">
        <v>5</v>
      </c>
      <c r="H5" s="4">
        <v>6</v>
      </c>
      <c r="I5" s="5">
        <v>7</v>
      </c>
      <c r="J5" s="4">
        <v>8</v>
      </c>
      <c r="K5" s="5">
        <v>9</v>
      </c>
      <c r="L5" s="4">
        <v>6</v>
      </c>
      <c r="M5" s="22"/>
    </row>
    <row r="6" spans="1:13" s="8" customFormat="1" ht="31.5" x14ac:dyDescent="0.25">
      <c r="A6" s="6" t="s">
        <v>9</v>
      </c>
      <c r="B6" s="16" t="s">
        <v>2</v>
      </c>
      <c r="C6" s="11"/>
      <c r="D6" s="7" t="e">
        <f>SUM(#REF!)</f>
        <v>#REF!</v>
      </c>
      <c r="E6" s="7">
        <f>SUM(E7:E12)</f>
        <v>18446747</v>
      </c>
      <c r="F6" s="7">
        <f t="shared" ref="F6:G6" si="0">SUM(F7:F12)</f>
        <v>2707447</v>
      </c>
      <c r="G6" s="7">
        <f t="shared" si="0"/>
        <v>1216345</v>
      </c>
      <c r="H6" s="7" t="e">
        <f t="shared" ref="H6" si="1">D6-G6</f>
        <v>#REF!</v>
      </c>
      <c r="I6" s="7">
        <f t="shared" ref="I6" si="2">E6-G6</f>
        <v>17230402</v>
      </c>
      <c r="J6" s="7">
        <f t="shared" ref="J6" si="3">F6-G6</f>
        <v>1491102</v>
      </c>
      <c r="K6" s="7" t="e">
        <f t="shared" ref="K6" si="4">G6/D6*100</f>
        <v>#REF!</v>
      </c>
      <c r="L6" s="12">
        <f t="shared" ref="L6" si="5">G6/E6*100</f>
        <v>6.5938184114521654</v>
      </c>
      <c r="M6" s="23"/>
    </row>
    <row r="7" spans="1:13" x14ac:dyDescent="0.25">
      <c r="A7" s="26" t="s">
        <v>10</v>
      </c>
      <c r="B7" s="25" t="s">
        <v>16</v>
      </c>
      <c r="C7" s="10" t="s">
        <v>6</v>
      </c>
      <c r="D7" s="9"/>
      <c r="E7" s="9">
        <v>20000</v>
      </c>
      <c r="F7" s="9">
        <v>20000</v>
      </c>
      <c r="G7" s="9">
        <v>0</v>
      </c>
      <c r="H7" s="9"/>
      <c r="I7" s="9"/>
      <c r="J7" s="9"/>
      <c r="K7" s="9"/>
      <c r="L7" s="13">
        <f t="shared" ref="L7:L9" si="6">G7/E7*100</f>
        <v>0</v>
      </c>
      <c r="M7" s="22"/>
    </row>
    <row r="8" spans="1:13" x14ac:dyDescent="0.25">
      <c r="A8" s="26"/>
      <c r="B8" s="25"/>
      <c r="C8" s="10" t="s">
        <v>7</v>
      </c>
      <c r="D8" s="9"/>
      <c r="E8" s="9">
        <v>74500</v>
      </c>
      <c r="F8" s="9">
        <v>59600</v>
      </c>
      <c r="G8" s="9">
        <v>10100</v>
      </c>
      <c r="H8" s="9"/>
      <c r="I8" s="9"/>
      <c r="J8" s="9"/>
      <c r="K8" s="9"/>
      <c r="L8" s="13">
        <f t="shared" si="6"/>
        <v>13.557046979865772</v>
      </c>
      <c r="M8" s="22"/>
    </row>
    <row r="9" spans="1:13" x14ac:dyDescent="0.25">
      <c r="A9" s="26"/>
      <c r="B9" s="25"/>
      <c r="C9" s="10" t="s">
        <v>8</v>
      </c>
      <c r="D9" s="9"/>
      <c r="E9" s="9">
        <v>10000</v>
      </c>
      <c r="F9" s="9">
        <v>20000</v>
      </c>
      <c r="G9" s="9">
        <v>0</v>
      </c>
      <c r="H9" s="9"/>
      <c r="I9" s="9"/>
      <c r="J9" s="9"/>
      <c r="K9" s="9"/>
      <c r="L9" s="13">
        <f t="shared" si="6"/>
        <v>0</v>
      </c>
      <c r="M9" s="22"/>
    </row>
    <row r="10" spans="1:13" x14ac:dyDescent="0.25">
      <c r="A10" s="27" t="s">
        <v>18</v>
      </c>
      <c r="B10" s="30" t="s">
        <v>17</v>
      </c>
      <c r="C10" s="10" t="s">
        <v>6</v>
      </c>
      <c r="D10" s="9"/>
      <c r="E10" s="9">
        <v>534800</v>
      </c>
      <c r="F10" s="9">
        <v>1494847</v>
      </c>
      <c r="G10" s="9">
        <v>480000</v>
      </c>
      <c r="H10" s="9"/>
      <c r="I10" s="9"/>
      <c r="J10" s="9"/>
      <c r="K10" s="9"/>
      <c r="L10" s="13">
        <f t="shared" ref="L10:L12" si="7">G10/E10*100</f>
        <v>89.753178758414364</v>
      </c>
      <c r="M10" s="22"/>
    </row>
    <row r="11" spans="1:13" x14ac:dyDescent="0.25">
      <c r="A11" s="28"/>
      <c r="B11" s="31"/>
      <c r="C11" s="10" t="s">
        <v>7</v>
      </c>
      <c r="D11" s="9"/>
      <c r="E11" s="9">
        <v>16701299</v>
      </c>
      <c r="F11" s="9">
        <v>633000</v>
      </c>
      <c r="G11" s="9">
        <v>236245</v>
      </c>
      <c r="H11" s="9"/>
      <c r="I11" s="9"/>
      <c r="J11" s="9"/>
      <c r="K11" s="9"/>
      <c r="L11" s="13">
        <f t="shared" si="7"/>
        <v>1.4145306900978181</v>
      </c>
      <c r="M11" s="22"/>
    </row>
    <row r="12" spans="1:13" x14ac:dyDescent="0.25">
      <c r="A12" s="29"/>
      <c r="B12" s="32"/>
      <c r="C12" s="10" t="s">
        <v>8</v>
      </c>
      <c r="D12" s="9"/>
      <c r="E12" s="9">
        <v>1106148</v>
      </c>
      <c r="F12" s="9">
        <v>480000</v>
      </c>
      <c r="G12" s="9">
        <v>490000</v>
      </c>
      <c r="H12" s="9"/>
      <c r="I12" s="9"/>
      <c r="J12" s="9"/>
      <c r="K12" s="9"/>
      <c r="L12" s="13">
        <f t="shared" si="7"/>
        <v>44.297869724485331</v>
      </c>
      <c r="M12" s="22"/>
    </row>
  </sheetData>
  <autoFilter ref="A4:L4"/>
  <mergeCells count="5">
    <mergeCell ref="B2:L2"/>
    <mergeCell ref="B7:B9"/>
    <mergeCell ref="A7:A9"/>
    <mergeCell ref="A10:A12"/>
    <mergeCell ref="B10:B12"/>
  </mergeCells>
  <pageMargins left="0.70866141732283472" right="0.70866141732283472" top="0.35433070866141736" bottom="0.35433070866141736" header="0.31496062992125984" footer="0.31496062992125984"/>
  <pageSetup paperSize="9" scale="59" fitToHeight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OVPO</cp:lastModifiedBy>
  <cp:lastPrinted>2024-01-17T07:19:15Z</cp:lastPrinted>
  <dcterms:created xsi:type="dcterms:W3CDTF">2018-04-12T12:44:43Z</dcterms:created>
  <dcterms:modified xsi:type="dcterms:W3CDTF">2024-05-13T07:27:00Z</dcterms:modified>
</cp:coreProperties>
</file>