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-2025\ОЛИМПИАДА\ШЭ\ПРОТОКОЛЫ\"/>
    </mc:Choice>
  </mc:AlternateContent>
  <xr:revisionPtr revIDLastSave="0" documentId="13_ncr:1_{F0F369A6-40CC-4E4C-9BF1-DE0EB22BB8F5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5" sheetId="19" r:id="rId1"/>
    <sheet name="6" sheetId="25" r:id="rId2"/>
    <sheet name="7" sheetId="26" r:id="rId3"/>
    <sheet name="8" sheetId="27" r:id="rId4"/>
    <sheet name="9" sheetId="28" r:id="rId5"/>
    <sheet name="10" sheetId="29" r:id="rId6"/>
    <sheet name="11" sheetId="30" r:id="rId7"/>
  </sheets>
  <definedNames>
    <definedName name="_xlnm._FilterDatabase" localSheetId="5" hidden="1">'10'!$A$3:$P$13</definedName>
    <definedName name="_xlnm._FilterDatabase" localSheetId="6" hidden="1">'11'!$A$3:$P$12</definedName>
    <definedName name="_xlnm._FilterDatabase" localSheetId="0" hidden="1">'5'!$A$3:$P$71</definedName>
    <definedName name="_xlnm._FilterDatabase" localSheetId="1" hidden="1">'6'!$A$3:$P$90</definedName>
    <definedName name="_xlnm._FilterDatabase" localSheetId="2" hidden="1">'7'!$A$3:$P$76</definedName>
    <definedName name="_xlnm._FilterDatabase" localSheetId="3" hidden="1">'8'!$A$3:$P$61</definedName>
    <definedName name="_xlnm._FilterDatabase" localSheetId="4" hidden="1">'9'!$A$3:$P$32</definedName>
    <definedName name="_xlnm.Print_Titles" localSheetId="5">'10'!$3:$4</definedName>
    <definedName name="_xlnm.Print_Titles" localSheetId="6">'11'!$3:$4</definedName>
    <definedName name="_xlnm.Print_Titles" localSheetId="0">'5'!$3:$4</definedName>
    <definedName name="_xlnm.Print_Titles" localSheetId="1">'6'!$3:$4</definedName>
    <definedName name="_xlnm.Print_Titles" localSheetId="2">'7'!$3:$4</definedName>
    <definedName name="_xlnm.Print_Titles" localSheetId="3">'8'!$3:$4</definedName>
    <definedName name="_xlnm.Print_Titles" localSheetId="4">'9'!$3:$4</definedName>
  </definedNames>
  <calcPr calcId="191029"/>
</workbook>
</file>

<file path=xl/calcChain.xml><?xml version="1.0" encoding="utf-8"?>
<calcChain xmlns="http://schemas.openxmlformats.org/spreadsheetml/2006/main">
  <c r="M43" i="27" l="1"/>
  <c r="N43" i="27"/>
  <c r="N6" i="26" l="1"/>
  <c r="N7" i="26"/>
  <c r="N35" i="27"/>
  <c r="N7" i="27"/>
  <c r="N6" i="27"/>
  <c r="M5" i="26"/>
  <c r="M6" i="26"/>
  <c r="M10" i="30" l="1"/>
  <c r="N10" i="30"/>
  <c r="M11" i="30"/>
  <c r="N11" i="30"/>
  <c r="M12" i="30"/>
  <c r="N12" i="30"/>
  <c r="K32" i="28"/>
  <c r="I32" i="28"/>
  <c r="G32" i="28"/>
  <c r="M5" i="19"/>
  <c r="N6" i="19"/>
  <c r="M6" i="19"/>
  <c r="M7" i="19"/>
  <c r="M8" i="19"/>
  <c r="M9" i="19"/>
  <c r="M10" i="19"/>
  <c r="M11" i="19"/>
  <c r="M12" i="19"/>
  <c r="M13" i="19"/>
  <c r="M14" i="19"/>
  <c r="M15" i="19"/>
  <c r="M16" i="19"/>
  <c r="M17" i="19"/>
  <c r="M18" i="19"/>
  <c r="M19" i="19"/>
  <c r="M20" i="19"/>
  <c r="M21" i="19"/>
  <c r="M22" i="19"/>
  <c r="M23" i="19"/>
  <c r="M24" i="19"/>
  <c r="M25" i="19"/>
  <c r="M26" i="19"/>
  <c r="M27" i="19"/>
  <c r="M28" i="19"/>
  <c r="M29" i="19"/>
  <c r="M30" i="19"/>
  <c r="M31" i="19"/>
  <c r="M32" i="19"/>
  <c r="M33" i="19"/>
  <c r="M34" i="19"/>
  <c r="M35" i="19"/>
  <c r="M36" i="19"/>
  <c r="M37" i="19"/>
  <c r="M38" i="19"/>
  <c r="M39" i="19"/>
  <c r="M40" i="19"/>
  <c r="M41" i="19"/>
  <c r="M42" i="19"/>
  <c r="M43" i="19"/>
  <c r="M44" i="19"/>
  <c r="M45" i="19"/>
  <c r="M46" i="19"/>
  <c r="M47" i="19"/>
  <c r="M48" i="19"/>
  <c r="M49" i="19"/>
  <c r="M50" i="19"/>
  <c r="M51" i="19"/>
  <c r="M52" i="19"/>
  <c r="M53" i="19"/>
  <c r="M54" i="19"/>
  <c r="M55" i="19"/>
  <c r="M56" i="19"/>
  <c r="M57" i="19"/>
  <c r="M58" i="19"/>
  <c r="M59" i="19"/>
  <c r="M60" i="19"/>
  <c r="M61" i="19"/>
  <c r="M62" i="19"/>
  <c r="M34" i="27" l="1"/>
  <c r="N34" i="27"/>
  <c r="M35" i="27"/>
  <c r="M36" i="27"/>
  <c r="N36" i="27"/>
  <c r="M37" i="27"/>
  <c r="N37" i="27"/>
  <c r="M38" i="27"/>
  <c r="N38" i="27"/>
  <c r="M39" i="27"/>
  <c r="N39" i="27"/>
  <c r="M40" i="27"/>
  <c r="N40" i="27"/>
  <c r="M41" i="27"/>
  <c r="N41" i="27"/>
  <c r="M42" i="27"/>
  <c r="N42" i="27"/>
  <c r="M44" i="27"/>
  <c r="N44" i="27"/>
  <c r="M45" i="27"/>
  <c r="N45" i="27"/>
  <c r="N9" i="30" l="1"/>
  <c r="M9" i="30"/>
  <c r="N8" i="30"/>
  <c r="M8" i="30"/>
  <c r="N7" i="30"/>
  <c r="M7" i="30"/>
  <c r="N6" i="30"/>
  <c r="M6" i="30"/>
  <c r="M5" i="30"/>
  <c r="N11" i="29"/>
  <c r="M11" i="29"/>
  <c r="N10" i="29"/>
  <c r="M10" i="29"/>
  <c r="N9" i="29"/>
  <c r="M9" i="29"/>
  <c r="N8" i="29"/>
  <c r="M8" i="29"/>
  <c r="N7" i="29"/>
  <c r="M7" i="29"/>
  <c r="N6" i="29"/>
  <c r="M6" i="29"/>
  <c r="M5" i="29"/>
  <c r="N29" i="28"/>
  <c r="M29" i="28"/>
  <c r="N28" i="28"/>
  <c r="M28" i="28"/>
  <c r="N27" i="28"/>
  <c r="M27" i="28"/>
  <c r="N26" i="28"/>
  <c r="M26" i="28"/>
  <c r="N25" i="28"/>
  <c r="M25" i="28"/>
  <c r="N24" i="28"/>
  <c r="M24" i="28"/>
  <c r="N23" i="28"/>
  <c r="M23" i="28"/>
  <c r="N22" i="28"/>
  <c r="M22" i="28"/>
  <c r="N21" i="28"/>
  <c r="M21" i="28"/>
  <c r="N20" i="28"/>
  <c r="M20" i="28"/>
  <c r="N19" i="28"/>
  <c r="M19" i="28"/>
  <c r="N18" i="28"/>
  <c r="M18" i="28"/>
  <c r="N17" i="28"/>
  <c r="M17" i="28"/>
  <c r="N16" i="28"/>
  <c r="M16" i="28"/>
  <c r="N15" i="28"/>
  <c r="M15" i="28"/>
  <c r="N14" i="28"/>
  <c r="M14" i="28"/>
  <c r="N13" i="28"/>
  <c r="M13" i="28"/>
  <c r="N12" i="28"/>
  <c r="M12" i="28"/>
  <c r="N11" i="28"/>
  <c r="M11" i="28"/>
  <c r="N10" i="28"/>
  <c r="M10" i="28"/>
  <c r="N9" i="28"/>
  <c r="M9" i="28"/>
  <c r="N8" i="28"/>
  <c r="M8" i="28"/>
  <c r="N7" i="28"/>
  <c r="M7" i="28"/>
  <c r="N6" i="28"/>
  <c r="M6" i="28"/>
  <c r="M5" i="28"/>
  <c r="N33" i="27"/>
  <c r="M33" i="27"/>
  <c r="N32" i="27"/>
  <c r="M32" i="27"/>
  <c r="N31" i="27"/>
  <c r="M31" i="27"/>
  <c r="N30" i="27"/>
  <c r="M30" i="27"/>
  <c r="N29" i="27"/>
  <c r="M29" i="27"/>
  <c r="N28" i="27"/>
  <c r="M28" i="27"/>
  <c r="N27" i="27"/>
  <c r="M27" i="27"/>
  <c r="N26" i="27"/>
  <c r="M26" i="27"/>
  <c r="N25" i="27"/>
  <c r="M25" i="27"/>
  <c r="N24" i="27"/>
  <c r="M24" i="27"/>
  <c r="N23" i="27"/>
  <c r="M23" i="27"/>
  <c r="N22" i="27"/>
  <c r="M22" i="27"/>
  <c r="N21" i="27"/>
  <c r="M21" i="27"/>
  <c r="N20" i="27"/>
  <c r="M20" i="27"/>
  <c r="N19" i="27"/>
  <c r="M19" i="27"/>
  <c r="N18" i="27"/>
  <c r="M18" i="27"/>
  <c r="N17" i="27"/>
  <c r="M17" i="27"/>
  <c r="N16" i="27"/>
  <c r="M16" i="27"/>
  <c r="N15" i="27"/>
  <c r="M15" i="27"/>
  <c r="N14" i="27"/>
  <c r="M14" i="27"/>
  <c r="N13" i="27"/>
  <c r="M13" i="27"/>
  <c r="N12" i="27"/>
  <c r="M12" i="27"/>
  <c r="N11" i="27"/>
  <c r="M11" i="27"/>
  <c r="N10" i="27"/>
  <c r="M10" i="27"/>
  <c r="N9" i="27"/>
  <c r="M9" i="27"/>
  <c r="N8" i="27"/>
  <c r="M8" i="27"/>
  <c r="M7" i="27"/>
  <c r="M6" i="27"/>
  <c r="M5" i="27"/>
  <c r="N65" i="26"/>
  <c r="M65" i="26"/>
  <c r="N64" i="26"/>
  <c r="M64" i="26"/>
  <c r="N63" i="26"/>
  <c r="M63" i="26"/>
  <c r="N62" i="26"/>
  <c r="M62" i="26"/>
  <c r="N61" i="26"/>
  <c r="M61" i="26"/>
  <c r="N60" i="26"/>
  <c r="M60" i="26"/>
  <c r="N59" i="26"/>
  <c r="M59" i="26"/>
  <c r="N58" i="26"/>
  <c r="M58" i="26"/>
  <c r="N57" i="26"/>
  <c r="M57" i="26"/>
  <c r="N56" i="26"/>
  <c r="M56" i="26"/>
  <c r="N55" i="26"/>
  <c r="M55" i="26"/>
  <c r="N54" i="26"/>
  <c r="M54" i="26"/>
  <c r="N53" i="26"/>
  <c r="M53" i="26"/>
  <c r="N52" i="26"/>
  <c r="M52" i="26"/>
  <c r="N51" i="26"/>
  <c r="M51" i="26"/>
  <c r="N50" i="26"/>
  <c r="M50" i="26"/>
  <c r="N49" i="26"/>
  <c r="M49" i="26"/>
  <c r="N48" i="26"/>
  <c r="M48" i="26"/>
  <c r="N47" i="26"/>
  <c r="M47" i="26"/>
  <c r="N46" i="26"/>
  <c r="M46" i="26"/>
  <c r="N45" i="26"/>
  <c r="M45" i="26"/>
  <c r="N44" i="26"/>
  <c r="M44" i="26"/>
  <c r="N43" i="26"/>
  <c r="M43" i="26"/>
  <c r="N42" i="26"/>
  <c r="M42" i="26"/>
  <c r="N41" i="26"/>
  <c r="M41" i="26"/>
  <c r="N40" i="26"/>
  <c r="M40" i="26"/>
  <c r="N39" i="26"/>
  <c r="M39" i="26"/>
  <c r="N38" i="26"/>
  <c r="M38" i="26"/>
  <c r="N37" i="26"/>
  <c r="M37" i="26"/>
  <c r="N36" i="26"/>
  <c r="M36" i="26"/>
  <c r="N35" i="26"/>
  <c r="M35" i="26"/>
  <c r="N34" i="26"/>
  <c r="M34" i="26"/>
  <c r="N33" i="26"/>
  <c r="M33" i="26"/>
  <c r="N32" i="26"/>
  <c r="M32" i="26"/>
  <c r="N31" i="26"/>
  <c r="M31" i="26"/>
  <c r="N30" i="26"/>
  <c r="M30" i="26"/>
  <c r="N29" i="26"/>
  <c r="M29" i="26"/>
  <c r="N28" i="26"/>
  <c r="M28" i="26"/>
  <c r="N27" i="26"/>
  <c r="M27" i="26"/>
  <c r="N26" i="26"/>
  <c r="M26" i="26"/>
  <c r="N25" i="26"/>
  <c r="M25" i="26"/>
  <c r="N24" i="26"/>
  <c r="M24" i="26"/>
  <c r="N23" i="26"/>
  <c r="M23" i="26"/>
  <c r="N22" i="26"/>
  <c r="M22" i="26"/>
  <c r="N21" i="26"/>
  <c r="M21" i="26"/>
  <c r="N20" i="26"/>
  <c r="M20" i="26"/>
  <c r="N19" i="26"/>
  <c r="M19" i="26"/>
  <c r="N18" i="26"/>
  <c r="M18" i="26"/>
  <c r="N17" i="26"/>
  <c r="M17" i="26"/>
  <c r="N16" i="26"/>
  <c r="M16" i="26"/>
  <c r="N15" i="26"/>
  <c r="M15" i="26"/>
  <c r="N14" i="26"/>
  <c r="M14" i="26"/>
  <c r="N13" i="26"/>
  <c r="M13" i="26"/>
  <c r="N12" i="26"/>
  <c r="M12" i="26"/>
  <c r="N11" i="26"/>
  <c r="M11" i="26"/>
  <c r="N10" i="26"/>
  <c r="M10" i="26"/>
  <c r="N9" i="26"/>
  <c r="M9" i="26"/>
  <c r="N8" i="26"/>
  <c r="M8" i="26"/>
  <c r="M7" i="26"/>
  <c r="N56" i="25"/>
  <c r="M56" i="25"/>
  <c r="N55" i="25"/>
  <c r="M55" i="25"/>
  <c r="N54" i="25"/>
  <c r="M54" i="25"/>
  <c r="N53" i="25"/>
  <c r="M53" i="25"/>
  <c r="N52" i="25"/>
  <c r="M52" i="25"/>
  <c r="N51" i="25"/>
  <c r="M51" i="25"/>
  <c r="N50" i="25"/>
  <c r="M50" i="25"/>
  <c r="N49" i="25"/>
  <c r="M49" i="25"/>
  <c r="N48" i="25"/>
  <c r="M48" i="25"/>
  <c r="N47" i="25"/>
  <c r="M47" i="25"/>
  <c r="N46" i="25"/>
  <c r="M46" i="25"/>
  <c r="N45" i="25"/>
  <c r="M45" i="25"/>
  <c r="N44" i="25"/>
  <c r="M44" i="25"/>
  <c r="N43" i="25"/>
  <c r="M43" i="25"/>
  <c r="N42" i="25"/>
  <c r="M42" i="25"/>
  <c r="N41" i="25"/>
  <c r="M41" i="25"/>
  <c r="N40" i="25"/>
  <c r="M40" i="25"/>
  <c r="N39" i="25"/>
  <c r="M39" i="25"/>
  <c r="N38" i="25"/>
  <c r="M38" i="25"/>
  <c r="N37" i="25"/>
  <c r="M37" i="25"/>
  <c r="N36" i="25"/>
  <c r="M36" i="25"/>
  <c r="N35" i="25"/>
  <c r="M35" i="25"/>
  <c r="N34" i="25"/>
  <c r="M34" i="25"/>
  <c r="N33" i="25"/>
  <c r="M33" i="25"/>
  <c r="N32" i="25"/>
  <c r="M32" i="25"/>
  <c r="N31" i="25"/>
  <c r="M31" i="25"/>
  <c r="N30" i="25"/>
  <c r="M30" i="25"/>
  <c r="N29" i="25"/>
  <c r="M29" i="25"/>
  <c r="N28" i="25"/>
  <c r="M28" i="25"/>
  <c r="N27" i="25"/>
  <c r="M27" i="25"/>
  <c r="N26" i="25"/>
  <c r="M26" i="25"/>
  <c r="N25" i="25"/>
  <c r="M25" i="25"/>
  <c r="N24" i="25"/>
  <c r="M24" i="25"/>
  <c r="N23" i="25"/>
  <c r="M23" i="25"/>
  <c r="N22" i="25"/>
  <c r="M22" i="25"/>
  <c r="N21" i="25"/>
  <c r="M21" i="25"/>
  <c r="N20" i="25"/>
  <c r="M20" i="25"/>
  <c r="N19" i="25"/>
  <c r="M19" i="25"/>
  <c r="N18" i="25"/>
  <c r="M18" i="25"/>
  <c r="N17" i="25"/>
  <c r="M17" i="25"/>
  <c r="N16" i="25"/>
  <c r="M16" i="25"/>
  <c r="N15" i="25"/>
  <c r="M15" i="25"/>
  <c r="N14" i="25"/>
  <c r="M14" i="25"/>
  <c r="N13" i="25"/>
  <c r="M13" i="25"/>
  <c r="N12" i="25"/>
  <c r="M12" i="25"/>
  <c r="N11" i="25"/>
  <c r="M11" i="25"/>
  <c r="N10" i="25"/>
  <c r="M10" i="25"/>
  <c r="N9" i="25"/>
  <c r="M9" i="25"/>
  <c r="N8" i="25"/>
  <c r="M8" i="25"/>
  <c r="N7" i="25"/>
  <c r="M7" i="25"/>
  <c r="N6" i="25"/>
  <c r="M6" i="25"/>
  <c r="M5" i="25"/>
  <c r="N37" i="19" l="1"/>
  <c r="N38" i="19"/>
  <c r="N39" i="19"/>
  <c r="N40" i="19"/>
  <c r="N41" i="19"/>
  <c r="N42" i="19"/>
  <c r="N43" i="19"/>
  <c r="N44" i="19"/>
  <c r="N45" i="19"/>
  <c r="N46" i="19"/>
  <c r="N47" i="19"/>
  <c r="N48" i="19"/>
  <c r="N49" i="19"/>
  <c r="N50" i="19"/>
  <c r="N51" i="19"/>
  <c r="N52" i="19"/>
  <c r="N53" i="19"/>
  <c r="N54" i="19"/>
  <c r="N55" i="19"/>
  <c r="N56" i="19"/>
  <c r="N57" i="19"/>
  <c r="N58" i="19"/>
  <c r="N59" i="19"/>
  <c r="N60" i="19"/>
  <c r="N61" i="19"/>
  <c r="N62" i="19"/>
  <c r="N27" i="19" l="1"/>
  <c r="N24" i="19"/>
  <c r="N11" i="19" l="1"/>
  <c r="N12" i="19"/>
  <c r="N13" i="19"/>
  <c r="N14" i="19"/>
  <c r="N15" i="19"/>
  <c r="N16" i="19"/>
  <c r="N17" i="19"/>
  <c r="N18" i="19"/>
  <c r="N19" i="19"/>
  <c r="N20" i="19"/>
  <c r="N21" i="19"/>
  <c r="N22" i="19"/>
  <c r="N23" i="19"/>
  <c r="N25" i="19"/>
  <c r="N26" i="19"/>
  <c r="N28" i="19"/>
  <c r="N29" i="19"/>
  <c r="N30" i="19"/>
  <c r="N31" i="19"/>
  <c r="N32" i="19"/>
  <c r="N33" i="19"/>
  <c r="N34" i="19"/>
  <c r="N35" i="19"/>
  <c r="N36" i="19"/>
  <c r="N7" i="19" l="1"/>
  <c r="N8" i="19"/>
  <c r="N9" i="19"/>
  <c r="N10" i="19"/>
</calcChain>
</file>

<file path=xl/sharedStrings.xml><?xml version="1.0" encoding="utf-8"?>
<sst xmlns="http://schemas.openxmlformats.org/spreadsheetml/2006/main" count="1513" uniqueCount="652">
  <si>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</si>
  <si>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</si>
  <si>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</si>
  <si>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</si>
  <si>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</si>
  <si>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</si>
  <si>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</si>
  <si>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</si>
  <si>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</si>
  <si>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% выполнения</t>
  </si>
  <si>
    <t>% от победителя</t>
  </si>
  <si>
    <t>оо</t>
  </si>
  <si>
    <t>город</t>
  </si>
  <si>
    <t>МБОУ "СОШ №7"</t>
  </si>
  <si>
    <t>МБОУ "СОШ №10"</t>
  </si>
  <si>
    <t>МБОУ "СОШ №13"</t>
  </si>
  <si>
    <t>ЧОУ "НПГ"</t>
  </si>
  <si>
    <t>МБОУ "СОШ №6"</t>
  </si>
  <si>
    <t>МБОУ "СОКШ №4"</t>
  </si>
  <si>
    <t>МБОУ "СОШ №2 им.А.И. Исаевой"</t>
  </si>
  <si>
    <t>МБОУ "СОШ №1"</t>
  </si>
  <si>
    <t>МБОУ "СОШ №9"</t>
  </si>
  <si>
    <t>МБОУ "СОШ №8"</t>
  </si>
  <si>
    <t>Богданович</t>
  </si>
  <si>
    <t>МБОУ "Лицей №1"</t>
  </si>
  <si>
    <t>Евгеньевич</t>
  </si>
  <si>
    <t>Теория</t>
  </si>
  <si>
    <t>%</t>
  </si>
  <si>
    <t>Гимнастика</t>
  </si>
  <si>
    <t>ЛА (сек.)</t>
  </si>
  <si>
    <t>Аджиев</t>
  </si>
  <si>
    <t>Данил</t>
  </si>
  <si>
    <t>Владимир</t>
  </si>
  <si>
    <t>Романович</t>
  </si>
  <si>
    <t xml:space="preserve">Кирилл </t>
  </si>
  <si>
    <t>Владимирович</t>
  </si>
  <si>
    <t>Матвей</t>
  </si>
  <si>
    <t>Андреевич</t>
  </si>
  <si>
    <t>Муминов</t>
  </si>
  <si>
    <t>Бахтиёрович</t>
  </si>
  <si>
    <t>Владислав</t>
  </si>
  <si>
    <t>Валентинович</t>
  </si>
  <si>
    <t>Егор</t>
  </si>
  <si>
    <t>Васильевич</t>
  </si>
  <si>
    <t>Кирилл</t>
  </si>
  <si>
    <t>Дмитриевич</t>
  </si>
  <si>
    <t>Александр</t>
  </si>
  <si>
    <t>Тимур</t>
  </si>
  <si>
    <t>Русланович</t>
  </si>
  <si>
    <t>Ярослав</t>
  </si>
  <si>
    <t>Новиков</t>
  </si>
  <si>
    <t>Алексей</t>
  </si>
  <si>
    <t>Сергеевич</t>
  </si>
  <si>
    <t>Вячеславович</t>
  </si>
  <si>
    <t>Александрович</t>
  </si>
  <si>
    <t>Игорь</t>
  </si>
  <si>
    <t>Николаевич</t>
  </si>
  <si>
    <t>Вячеслав</t>
  </si>
  <si>
    <t>Максимович</t>
  </si>
  <si>
    <t>Михаил</t>
  </si>
  <si>
    <t>Аскеров</t>
  </si>
  <si>
    <t>Иван</t>
  </si>
  <si>
    <t>Руслан</t>
  </si>
  <si>
    <t>Рустамович</t>
  </si>
  <si>
    <t>Тимофей</t>
  </si>
  <si>
    <t>Иванович</t>
  </si>
  <si>
    <t>Витальевич</t>
  </si>
  <si>
    <t>Ильдарович</t>
  </si>
  <si>
    <t>Никита</t>
  </si>
  <si>
    <t>Вадимович</t>
  </si>
  <si>
    <t>Дмитрий</t>
  </si>
  <si>
    <t>Игоревич</t>
  </si>
  <si>
    <t>Викторович</t>
  </si>
  <si>
    <t>Сульманов</t>
  </si>
  <si>
    <t>Артур</t>
  </si>
  <si>
    <t>Тимурович</t>
  </si>
  <si>
    <t>Алиев</t>
  </si>
  <si>
    <t>Артем</t>
  </si>
  <si>
    <t>Денисович</t>
  </si>
  <si>
    <t>Артём</t>
  </si>
  <si>
    <t>Набиев</t>
  </si>
  <si>
    <t>Станислав</t>
  </si>
  <si>
    <t>Абдурасулович</t>
  </si>
  <si>
    <t>Юрий</t>
  </si>
  <si>
    <t>Роман</t>
  </si>
  <si>
    <t>Ященко</t>
  </si>
  <si>
    <t>Семён</t>
  </si>
  <si>
    <t>Сергей</t>
  </si>
  <si>
    <t>Вершинин</t>
  </si>
  <si>
    <t>Всеволод</t>
  </si>
  <si>
    <t>Антонович</t>
  </si>
  <si>
    <t>Топал</t>
  </si>
  <si>
    <t xml:space="preserve">Гордин </t>
  </si>
  <si>
    <t xml:space="preserve">Андрей </t>
  </si>
  <si>
    <t>Рамазанов</t>
  </si>
  <si>
    <t>Ренат</t>
  </si>
  <si>
    <t>Ильзурович</t>
  </si>
  <si>
    <t>Беспамятный</t>
  </si>
  <si>
    <t>Макеев</t>
  </si>
  <si>
    <t>Константинович</t>
  </si>
  <si>
    <t>Журавлев</t>
  </si>
  <si>
    <t>Николай</t>
  </si>
  <si>
    <t>Байсаидов</t>
  </si>
  <si>
    <t>Салевдин</t>
  </si>
  <si>
    <t>Даниялович</t>
  </si>
  <si>
    <t>Карпов</t>
  </si>
  <si>
    <t>Михайлович</t>
  </si>
  <si>
    <t>Исломов</t>
  </si>
  <si>
    <t>Мухаммад</t>
  </si>
  <si>
    <t>Фаррухович</t>
  </si>
  <si>
    <t xml:space="preserve">Трунов </t>
  </si>
  <si>
    <t xml:space="preserve">Егор </t>
  </si>
  <si>
    <t xml:space="preserve">Григорьевич </t>
  </si>
  <si>
    <t>Андрей</t>
  </si>
  <si>
    <t>Алексеевич</t>
  </si>
  <si>
    <t xml:space="preserve">Кузнецов </t>
  </si>
  <si>
    <t>Храбров</t>
  </si>
  <si>
    <t xml:space="preserve">Никита </t>
  </si>
  <si>
    <t>Артемович</t>
  </si>
  <si>
    <t>Щеблыкин</t>
  </si>
  <si>
    <t>Кузнецов</t>
  </si>
  <si>
    <t>Трофимов</t>
  </si>
  <si>
    <t>Антон</t>
  </si>
  <si>
    <t>Арсений</t>
  </si>
  <si>
    <t>Гахрамонов</t>
  </si>
  <si>
    <t>Эмил</t>
  </si>
  <si>
    <t>Эльмир оглы</t>
  </si>
  <si>
    <t>Валеев</t>
  </si>
  <si>
    <t>Алмаз</t>
  </si>
  <si>
    <t>Ришатович</t>
  </si>
  <si>
    <t>Мовчан</t>
  </si>
  <si>
    <t>Ихтиёр</t>
  </si>
  <si>
    <t>Максим</t>
  </si>
  <si>
    <t>Кривуля</t>
  </si>
  <si>
    <t>Юрьевич</t>
  </si>
  <si>
    <t>Илья</t>
  </si>
  <si>
    <t>Ислам</t>
  </si>
  <si>
    <t>Альбертович</t>
  </si>
  <si>
    <t>Рахман</t>
  </si>
  <si>
    <t xml:space="preserve">Бубич </t>
  </si>
  <si>
    <t xml:space="preserve">Андреевич </t>
  </si>
  <si>
    <t>Карабаев</t>
  </si>
  <si>
    <t>Алимардонович</t>
  </si>
  <si>
    <t>Даниил</t>
  </si>
  <si>
    <t>Федорович</t>
  </si>
  <si>
    <t>Чеканников</t>
  </si>
  <si>
    <t>Черепанов</t>
  </si>
  <si>
    <t>Прокошин</t>
  </si>
  <si>
    <t>Олегович</t>
  </si>
  <si>
    <t>Дамир</t>
  </si>
  <si>
    <t>Багизов</t>
  </si>
  <si>
    <t>Маратович</t>
  </si>
  <si>
    <t>Олег</t>
  </si>
  <si>
    <t>Станиславович</t>
  </si>
  <si>
    <t>Бородин</t>
  </si>
  <si>
    <t>Семен</t>
  </si>
  <si>
    <t>Анатольевич</t>
  </si>
  <si>
    <t>Горбач</t>
  </si>
  <si>
    <t>Иброхимжонович</t>
  </si>
  <si>
    <t>Ясин</t>
  </si>
  <si>
    <t>Бегматов</t>
  </si>
  <si>
    <t>Эдуардович</t>
  </si>
  <si>
    <t>Сапарбекович</t>
  </si>
  <si>
    <t xml:space="preserve">Салахов </t>
  </si>
  <si>
    <t xml:space="preserve">Ярослав </t>
  </si>
  <si>
    <t xml:space="preserve">Джураев </t>
  </si>
  <si>
    <t>Шералиевич</t>
  </si>
  <si>
    <t>Саттаров</t>
  </si>
  <si>
    <t xml:space="preserve">Рискулов </t>
  </si>
  <si>
    <t xml:space="preserve">Наврузбек </t>
  </si>
  <si>
    <t xml:space="preserve">Уразович </t>
  </si>
  <si>
    <t>Крылов</t>
  </si>
  <si>
    <t>Муха</t>
  </si>
  <si>
    <t>Радмир</t>
  </si>
  <si>
    <t>Дамирович</t>
  </si>
  <si>
    <t>Жасур</t>
  </si>
  <si>
    <t>Жамшидович</t>
  </si>
  <si>
    <t>Стаценко</t>
  </si>
  <si>
    <t>Халкулов</t>
  </si>
  <si>
    <t>Бехруз</t>
  </si>
  <si>
    <t>Турдибоевич</t>
  </si>
  <si>
    <t xml:space="preserve">Александр </t>
  </si>
  <si>
    <t>Рафаэльевич</t>
  </si>
  <si>
    <t>Махаммад</t>
  </si>
  <si>
    <t>Мурувват оглы</t>
  </si>
  <si>
    <t xml:space="preserve">Амирханович </t>
  </si>
  <si>
    <t>Марк</t>
  </si>
  <si>
    <t>Гайнеев</t>
  </si>
  <si>
    <t>Денис</t>
  </si>
  <si>
    <t xml:space="preserve">Матвей </t>
  </si>
  <si>
    <t xml:space="preserve">Яндиев </t>
  </si>
  <si>
    <t xml:space="preserve">Поварёнкин </t>
  </si>
  <si>
    <t xml:space="preserve"> Александрович</t>
  </si>
  <si>
    <t>Константин</t>
  </si>
  <si>
    <t>Белугин</t>
  </si>
  <si>
    <t>Коваленко</t>
  </si>
  <si>
    <t>Платонов</t>
  </si>
  <si>
    <t>Романов</t>
  </si>
  <si>
    <t>Гулов</t>
  </si>
  <si>
    <t>Фатхиддинович</t>
  </si>
  <si>
    <t>Строкатов</t>
  </si>
  <si>
    <t>Герман</t>
  </si>
  <si>
    <t>Павел</t>
  </si>
  <si>
    <t>Содиков</t>
  </si>
  <si>
    <t>Фарух</t>
  </si>
  <si>
    <t>Сагиндиков</t>
  </si>
  <si>
    <t>Магомед</t>
  </si>
  <si>
    <t>Робертович</t>
  </si>
  <si>
    <t xml:space="preserve">Антимонов  </t>
  </si>
  <si>
    <t>Ахмедов</t>
  </si>
  <si>
    <t>Мингажев</t>
  </si>
  <si>
    <t>Матин</t>
  </si>
  <si>
    <t>Потапов</t>
  </si>
  <si>
    <t>Пушкин</t>
  </si>
  <si>
    <t xml:space="preserve">Камильянов </t>
  </si>
  <si>
    <t xml:space="preserve">Айвар </t>
  </si>
  <si>
    <t xml:space="preserve">Лутфуллин </t>
  </si>
  <si>
    <t xml:space="preserve">Руслан </t>
  </si>
  <si>
    <t>Равильевич</t>
  </si>
  <si>
    <t>Яндулов</t>
  </si>
  <si>
    <t xml:space="preserve">Абдухалилов </t>
  </si>
  <si>
    <t xml:space="preserve">Семён </t>
  </si>
  <si>
    <t>Данилович</t>
  </si>
  <si>
    <t xml:space="preserve">Гатауллин </t>
  </si>
  <si>
    <t xml:space="preserve">Родион </t>
  </si>
  <si>
    <t>Надирович</t>
  </si>
  <si>
    <t xml:space="preserve">Радковский </t>
  </si>
  <si>
    <t xml:space="preserve">Грибков  </t>
  </si>
  <si>
    <t>Холиков</t>
  </si>
  <si>
    <t>Азимжон</t>
  </si>
  <si>
    <t>Умиджонович</t>
  </si>
  <si>
    <t>Павлович</t>
  </si>
  <si>
    <t>Алишерович</t>
  </si>
  <si>
    <t xml:space="preserve">Иван </t>
  </si>
  <si>
    <t>Гусейнов</t>
  </si>
  <si>
    <t>Валерьевич</t>
  </si>
  <si>
    <t>Григоладзе</t>
  </si>
  <si>
    <t xml:space="preserve">Сергей </t>
  </si>
  <si>
    <t>Гасанов</t>
  </si>
  <si>
    <t>Мурад</t>
  </si>
  <si>
    <t>МЭ</t>
  </si>
  <si>
    <t>Хисматуллин</t>
  </si>
  <si>
    <t>Шустов</t>
  </si>
  <si>
    <t>Алиуллов</t>
  </si>
  <si>
    <t>Гигилев</t>
  </si>
  <si>
    <t>Велибеков</t>
  </si>
  <si>
    <t>Марат</t>
  </si>
  <si>
    <t>Балакишиевич</t>
  </si>
  <si>
    <t>Тапилов</t>
  </si>
  <si>
    <t>Фирдавс</t>
  </si>
  <si>
    <t>Фазлиддинович</t>
  </si>
  <si>
    <t xml:space="preserve">Абдрашидов </t>
  </si>
  <si>
    <t xml:space="preserve">Мацин </t>
  </si>
  <si>
    <t xml:space="preserve">Арсений </t>
  </si>
  <si>
    <t xml:space="preserve">Бабкин </t>
  </si>
  <si>
    <t>Юнусов</t>
  </si>
  <si>
    <t>Саид</t>
  </si>
  <si>
    <t xml:space="preserve">Гимазов </t>
  </si>
  <si>
    <t>Редаль</t>
  </si>
  <si>
    <t>Альмирович</t>
  </si>
  <si>
    <t>Красавин</t>
  </si>
  <si>
    <t>Джамгырчиев</t>
  </si>
  <si>
    <t>Мирлан</t>
  </si>
  <si>
    <t>Максатович</t>
  </si>
  <si>
    <t>Хамидуллин</t>
  </si>
  <si>
    <t>Айдарович</t>
  </si>
  <si>
    <t xml:space="preserve">Кичулкин </t>
  </si>
  <si>
    <t xml:space="preserve">Григорий </t>
  </si>
  <si>
    <t>Веселов</t>
  </si>
  <si>
    <t>Егорович</t>
  </si>
  <si>
    <t>Сайфутдинов</t>
  </si>
  <si>
    <t>Роберт</t>
  </si>
  <si>
    <t>Эльвирович</t>
  </si>
  <si>
    <t>Долгих</t>
  </si>
  <si>
    <t>Сардарь</t>
  </si>
  <si>
    <t>Валериевич</t>
  </si>
  <si>
    <t>Арепетьянц</t>
  </si>
  <si>
    <t>Динис</t>
  </si>
  <si>
    <t>Спасин</t>
  </si>
  <si>
    <t>Еников</t>
  </si>
  <si>
    <t>Волков</t>
  </si>
  <si>
    <t>Юденко</t>
  </si>
  <si>
    <t>Глеб</t>
  </si>
  <si>
    <t>Тодораки</t>
  </si>
  <si>
    <t xml:space="preserve">Бочков </t>
  </si>
  <si>
    <t>Абдуллаев</t>
  </si>
  <si>
    <t>Адам</t>
  </si>
  <si>
    <t>Микаилович</t>
  </si>
  <si>
    <t>Фроленков</t>
  </si>
  <si>
    <t>Мусалаев</t>
  </si>
  <si>
    <t>Мусса</t>
  </si>
  <si>
    <t>Шамильевич</t>
  </si>
  <si>
    <t>Соловьёв</t>
  </si>
  <si>
    <t>Неприков</t>
  </si>
  <si>
    <t>Этлер</t>
  </si>
  <si>
    <t>Джураев</t>
  </si>
  <si>
    <t>Хамзаали</t>
  </si>
  <si>
    <t>Парвизович</t>
  </si>
  <si>
    <t>Матюшин</t>
  </si>
  <si>
    <t>Мехдиев</t>
  </si>
  <si>
    <t xml:space="preserve">Рахман </t>
  </si>
  <si>
    <t>Воргун оглы</t>
  </si>
  <si>
    <t>Шарипов</t>
  </si>
  <si>
    <t>Леон</t>
  </si>
  <si>
    <t>Ахмадович</t>
  </si>
  <si>
    <t>Агаев</t>
  </si>
  <si>
    <t>Рамин</t>
  </si>
  <si>
    <t>Талат оглы</t>
  </si>
  <si>
    <t>Ишматов</t>
  </si>
  <si>
    <t>Иброхим</t>
  </si>
  <si>
    <t>Абдукодырович</t>
  </si>
  <si>
    <t>Жилкин</t>
  </si>
  <si>
    <t>Смелко</t>
  </si>
  <si>
    <t>Мустапокулов</t>
  </si>
  <si>
    <t>Шохруз</t>
  </si>
  <si>
    <t>Отабекович</t>
  </si>
  <si>
    <t>Прокопчук</t>
  </si>
  <si>
    <t>Эмиль</t>
  </si>
  <si>
    <t>Серафимович</t>
  </si>
  <si>
    <t>Аськаев</t>
  </si>
  <si>
    <t>Ващенко</t>
  </si>
  <si>
    <t xml:space="preserve">Борисов </t>
  </si>
  <si>
    <t>Марченко</t>
  </si>
  <si>
    <t xml:space="preserve"> Руслан </t>
  </si>
  <si>
    <t>Ахмедович</t>
  </si>
  <si>
    <t>Азам</t>
  </si>
  <si>
    <t>Акмалович</t>
  </si>
  <si>
    <t>Гилманов</t>
  </si>
  <si>
    <t>Булат</t>
  </si>
  <si>
    <t>Илюсович</t>
  </si>
  <si>
    <t>Атаев</t>
  </si>
  <si>
    <t>Осман</t>
  </si>
  <si>
    <t>Арнультович</t>
  </si>
  <si>
    <t>Мамасалиев</t>
  </si>
  <si>
    <t>Темур</t>
  </si>
  <si>
    <t>Хотамжонович</t>
  </si>
  <si>
    <t xml:space="preserve">Сабуров </t>
  </si>
  <si>
    <t>Васильев</t>
  </si>
  <si>
    <t>Волосатов</t>
  </si>
  <si>
    <t>Насиров</t>
  </si>
  <si>
    <t>Мухамед-Али</t>
  </si>
  <si>
    <t>Галибович</t>
  </si>
  <si>
    <t>Норкулов</t>
  </si>
  <si>
    <t>Шарафович</t>
  </si>
  <si>
    <t>МБОУ "Школа развития №24"</t>
  </si>
  <si>
    <t>МБОУ "СОШ №3 им.А.А.Ивасенко"</t>
  </si>
  <si>
    <t>МБОУ "СОШ №5"</t>
  </si>
  <si>
    <t>Джафаров</t>
  </si>
  <si>
    <t>Мардвн оглы</t>
  </si>
  <si>
    <t>Богдан</t>
  </si>
  <si>
    <t>Ковальчук</t>
  </si>
  <si>
    <t>Назарий</t>
  </si>
  <si>
    <t>Кубирка</t>
  </si>
  <si>
    <t>Содикжонович</t>
  </si>
  <si>
    <t>Владиславович</t>
  </si>
  <si>
    <t>Назаров</t>
  </si>
  <si>
    <t>Роман оглы</t>
  </si>
  <si>
    <t>Павленко</t>
  </si>
  <si>
    <t>Редько</t>
  </si>
  <si>
    <t>Мария</t>
  </si>
  <si>
    <t xml:space="preserve">Марсель </t>
  </si>
  <si>
    <t>Юсуф</t>
  </si>
  <si>
    <t>Шахратзода</t>
  </si>
  <si>
    <t>Шапиев</t>
  </si>
  <si>
    <t>Ильяс</t>
  </si>
  <si>
    <t>Асхабовомарович</t>
  </si>
  <si>
    <t>Ахтариев</t>
  </si>
  <si>
    <t>Данила</t>
  </si>
  <si>
    <t>Шарафутдинов</t>
  </si>
  <si>
    <t>Петунин</t>
  </si>
  <si>
    <t>Самигуллин</t>
  </si>
  <si>
    <t>Гиренко</t>
  </si>
  <si>
    <t>Виталий</t>
  </si>
  <si>
    <t xml:space="preserve">Ильяс </t>
  </si>
  <si>
    <t>Коваль</t>
  </si>
  <si>
    <t>Фёдор</t>
  </si>
  <si>
    <t>Седляр</t>
  </si>
  <si>
    <t>Тарасович</t>
  </si>
  <si>
    <t>Куприн</t>
  </si>
  <si>
    <t>Юрин</t>
  </si>
  <si>
    <t>Лагутин</t>
  </si>
  <si>
    <t>Черкасов</t>
  </si>
  <si>
    <t>Борисов</t>
  </si>
  <si>
    <t>Атай</t>
  </si>
  <si>
    <t>Нариманович</t>
  </si>
  <si>
    <t>Нечитайлов</t>
  </si>
  <si>
    <t>Рушанович</t>
  </si>
  <si>
    <t>Чертов</t>
  </si>
  <si>
    <t xml:space="preserve">Базаров </t>
  </si>
  <si>
    <t>Бунет</t>
  </si>
  <si>
    <t>Фарухович</t>
  </si>
  <si>
    <t>Билаш</t>
  </si>
  <si>
    <t>Ифтихор</t>
  </si>
  <si>
    <t>Магомедов</t>
  </si>
  <si>
    <t xml:space="preserve">Сулейман </t>
  </si>
  <si>
    <t>Якупов</t>
  </si>
  <si>
    <t xml:space="preserve">Бакаржи </t>
  </si>
  <si>
    <t>Георгиевич</t>
  </si>
  <si>
    <t xml:space="preserve">Прокудин </t>
  </si>
  <si>
    <t xml:space="preserve">Сагататдинов </t>
  </si>
  <si>
    <t xml:space="preserve">Марат </t>
  </si>
  <si>
    <t>Яворский</t>
  </si>
  <si>
    <t>Раимбакиев</t>
  </si>
  <si>
    <t>Рустам</t>
  </si>
  <si>
    <t>Ренатович</t>
  </si>
  <si>
    <t>Ермоленко</t>
  </si>
  <si>
    <t>Бахтиярович</t>
  </si>
  <si>
    <t>Фаляхиев</t>
  </si>
  <si>
    <t>Радикович</t>
  </si>
  <si>
    <t>Княженцев</t>
  </si>
  <si>
    <t>Монастырский</t>
  </si>
  <si>
    <t>Ткачук</t>
  </si>
  <si>
    <t>Кириллович</t>
  </si>
  <si>
    <t>Ершов</t>
  </si>
  <si>
    <t>Косых</t>
  </si>
  <si>
    <t>Василенко</t>
  </si>
  <si>
    <t>Спартак</t>
  </si>
  <si>
    <t>Хлистов</t>
  </si>
  <si>
    <t>Хоров</t>
  </si>
  <si>
    <t>Кавкайкин</t>
  </si>
  <si>
    <t>Виктор</t>
  </si>
  <si>
    <t>Кочнев</t>
  </si>
  <si>
    <t>Сагитов</t>
  </si>
  <si>
    <t>Наильевич</t>
  </si>
  <si>
    <t>Горобец</t>
  </si>
  <si>
    <t>Мамбетов</t>
  </si>
  <si>
    <t>Тариел</t>
  </si>
  <si>
    <t>Рахманбердиев</t>
  </si>
  <si>
    <t>Асатбек</t>
  </si>
  <si>
    <t>Каныбекович</t>
  </si>
  <si>
    <t>Кудашов</t>
  </si>
  <si>
    <t>Вдовиченко</t>
  </si>
  <si>
    <t>Амонов</t>
  </si>
  <si>
    <t>Анар</t>
  </si>
  <si>
    <t>Шахинович</t>
  </si>
  <si>
    <t>Ахмедханов</t>
  </si>
  <si>
    <t>Давид</t>
  </si>
  <si>
    <t>Сейфелович</t>
  </si>
  <si>
    <t>Багапов</t>
  </si>
  <si>
    <t>Галиисламович</t>
  </si>
  <si>
    <t>Баратов</t>
  </si>
  <si>
    <t>Абубакр</t>
  </si>
  <si>
    <t>Фуркатович</t>
  </si>
  <si>
    <t>Вахрушев</t>
  </si>
  <si>
    <t>Захар</t>
  </si>
  <si>
    <t>Захарович</t>
  </si>
  <si>
    <t>Галяхметов</t>
  </si>
  <si>
    <t>Голованев</t>
  </si>
  <si>
    <t>Канан</t>
  </si>
  <si>
    <t>Явер оглы</t>
  </si>
  <si>
    <t>Дарцаев</t>
  </si>
  <si>
    <t>Мухамад</t>
  </si>
  <si>
    <t>Умарпашаевич</t>
  </si>
  <si>
    <t>Демиденко</t>
  </si>
  <si>
    <t xml:space="preserve">Богдан </t>
  </si>
  <si>
    <t>Ермолаев</t>
  </si>
  <si>
    <t>Зарипов</t>
  </si>
  <si>
    <t>Эльмирович</t>
  </si>
  <si>
    <t>Калугина</t>
  </si>
  <si>
    <t>Александровна</t>
  </si>
  <si>
    <t>Калышев</t>
  </si>
  <si>
    <t>Карасёв</t>
  </si>
  <si>
    <t xml:space="preserve">Кафланов </t>
  </si>
  <si>
    <t>Абдулакович</t>
  </si>
  <si>
    <t>Кенжаев</t>
  </si>
  <si>
    <t>Далерович</t>
  </si>
  <si>
    <t>Коконбаев</t>
  </si>
  <si>
    <t>Мухиддинович</t>
  </si>
  <si>
    <t>Костеков</t>
  </si>
  <si>
    <t>Юсуп</t>
  </si>
  <si>
    <t>Якубович</t>
  </si>
  <si>
    <t xml:space="preserve">Кузикулов  </t>
  </si>
  <si>
    <t>Бобур</t>
  </si>
  <si>
    <t>Мальцев</t>
  </si>
  <si>
    <t>Никитин</t>
  </si>
  <si>
    <t>Петров</t>
  </si>
  <si>
    <t>Печерин</t>
  </si>
  <si>
    <t>Сабир</t>
  </si>
  <si>
    <t>Насыр</t>
  </si>
  <si>
    <t>Рябинов</t>
  </si>
  <si>
    <t>Садреев</t>
  </si>
  <si>
    <t>Севастьянов</t>
  </si>
  <si>
    <t>Степаненко</t>
  </si>
  <si>
    <t>Стукалов</t>
  </si>
  <si>
    <t>Хабибулаев</t>
  </si>
  <si>
    <t>Хушвахтзода</t>
  </si>
  <si>
    <t>Нумъон</t>
  </si>
  <si>
    <t>Рустами</t>
  </si>
  <si>
    <t>Черемных</t>
  </si>
  <si>
    <t>Святослав</t>
  </si>
  <si>
    <t xml:space="preserve">Щербаков </t>
  </si>
  <si>
    <t>МБОУ "СОШ №14"</t>
  </si>
  <si>
    <t>Азиз</t>
  </si>
  <si>
    <t>Силимгереевич</t>
  </si>
  <si>
    <t>Фармонов</t>
  </si>
  <si>
    <t>Сарварбек</t>
  </si>
  <si>
    <t>Элбекович</t>
  </si>
  <si>
    <t>Якимов</t>
  </si>
  <si>
    <t xml:space="preserve">Герцен </t>
  </si>
  <si>
    <t>Самарский</t>
  </si>
  <si>
    <t xml:space="preserve">Копылов </t>
  </si>
  <si>
    <t xml:space="preserve">Владимир </t>
  </si>
  <si>
    <t xml:space="preserve">Евгеньевич </t>
  </si>
  <si>
    <t>Попов</t>
  </si>
  <si>
    <t>Шехроззода</t>
  </si>
  <si>
    <t>Абдукахор</t>
  </si>
  <si>
    <t xml:space="preserve">Греков </t>
  </si>
  <si>
    <t>Зародов</t>
  </si>
  <si>
    <t xml:space="preserve">Хорошилов </t>
  </si>
  <si>
    <t>Тимофеев</t>
  </si>
  <si>
    <t>Халатаев</t>
  </si>
  <si>
    <t>Джамаладин</t>
  </si>
  <si>
    <t>Магомедович</t>
  </si>
  <si>
    <t>Шыхмурдинович</t>
  </si>
  <si>
    <t>Рахмонов</t>
  </si>
  <si>
    <t>Мухаммадамин</t>
  </si>
  <si>
    <t>Абдурауфович</t>
  </si>
  <si>
    <t>Джабборов</t>
  </si>
  <si>
    <t>Бегзод</t>
  </si>
  <si>
    <t>Собиржонович</t>
  </si>
  <si>
    <t>Тарасов</t>
  </si>
  <si>
    <t>Григорщук</t>
  </si>
  <si>
    <t>Слобода</t>
  </si>
  <si>
    <t>Елисей</t>
  </si>
  <si>
    <t>Каскеев</t>
  </si>
  <si>
    <t>Ерланович</t>
  </si>
  <si>
    <t>Умаров</t>
  </si>
  <si>
    <t>Давлат</t>
  </si>
  <si>
    <t>Равшанджонович</t>
  </si>
  <si>
    <t>Курзин</t>
  </si>
  <si>
    <t>Каюмов</t>
  </si>
  <si>
    <t xml:space="preserve">Абдухафиз </t>
  </si>
  <si>
    <t>Орешкин</t>
  </si>
  <si>
    <t>Ярославович</t>
  </si>
  <si>
    <t>Диёрбек</t>
  </si>
  <si>
    <t>Усманов</t>
  </si>
  <si>
    <t>Риналь</t>
  </si>
  <si>
    <t>Бойшев</t>
  </si>
  <si>
    <t xml:space="preserve">Элдорбек </t>
  </si>
  <si>
    <t>Далеравич</t>
  </si>
  <si>
    <t>Силюта</t>
  </si>
  <si>
    <t>Сбитнев</t>
  </si>
  <si>
    <t>Качмасов</t>
  </si>
  <si>
    <t>Муталим</t>
  </si>
  <si>
    <t>Шамилович</t>
  </si>
  <si>
    <t>Арсëнов</t>
  </si>
  <si>
    <t>Зинченко</t>
  </si>
  <si>
    <t>Егоров</t>
  </si>
  <si>
    <t>Киселев</t>
  </si>
  <si>
    <t>Сергиенко</t>
  </si>
  <si>
    <t>Сидоров</t>
  </si>
  <si>
    <t>Борис</t>
  </si>
  <si>
    <t>Трефилов</t>
  </si>
  <si>
    <t>Шадров</t>
  </si>
  <si>
    <t>Григорий</t>
  </si>
  <si>
    <t>Калаев</t>
  </si>
  <si>
    <t>Абдулбек</t>
  </si>
  <si>
    <t>Махтибекович</t>
  </si>
  <si>
    <t>Юсуфхон</t>
  </si>
  <si>
    <t xml:space="preserve">Тухватуллин </t>
  </si>
  <si>
    <t xml:space="preserve">Альберт </t>
  </si>
  <si>
    <t xml:space="preserve">РАфисович </t>
  </si>
  <si>
    <t xml:space="preserve">Трифонов </t>
  </si>
  <si>
    <t>Задворный</t>
  </si>
  <si>
    <t>Кахриманов</t>
  </si>
  <si>
    <t xml:space="preserve">Амир </t>
  </si>
  <si>
    <t xml:space="preserve">Рамизович </t>
  </si>
  <si>
    <t>Бердикулов</t>
  </si>
  <si>
    <t>Сарвар</t>
  </si>
  <si>
    <t>Кайгородов</t>
  </si>
  <si>
    <t xml:space="preserve">Михайлович </t>
  </si>
  <si>
    <t>Бойматов</t>
  </si>
  <si>
    <t xml:space="preserve">Кондаков </t>
  </si>
  <si>
    <t xml:space="preserve">Игорь </t>
  </si>
  <si>
    <t>Хисенов</t>
  </si>
  <si>
    <t>Махачевич</t>
  </si>
  <si>
    <t>Давлетов</t>
  </si>
  <si>
    <t>Арсен</t>
  </si>
  <si>
    <t>Алмазович</t>
  </si>
  <si>
    <t>Марков</t>
  </si>
  <si>
    <t>Воронов</t>
  </si>
  <si>
    <t>Азгамов</t>
  </si>
  <si>
    <t xml:space="preserve">Дзитоев </t>
  </si>
  <si>
    <t>Султанов</t>
  </si>
  <si>
    <t>Радаль</t>
  </si>
  <si>
    <t>Рузильевич</t>
  </si>
  <si>
    <t>Кирин</t>
  </si>
  <si>
    <t>Чумичкин</t>
  </si>
  <si>
    <t>Пивоваров</t>
  </si>
  <si>
    <t>Чепкасов</t>
  </si>
  <si>
    <t>Мавлюкаев</t>
  </si>
  <si>
    <t>Эльмарович</t>
  </si>
  <si>
    <t xml:space="preserve">Быков </t>
  </si>
  <si>
    <t>Нуртазинович</t>
  </si>
  <si>
    <t>Имамутдинов</t>
  </si>
  <si>
    <t xml:space="preserve">Лежнев </t>
  </si>
  <si>
    <t>Карабашев</t>
  </si>
  <si>
    <t>Фирузбек</t>
  </si>
  <si>
    <t>Наджмеддинович</t>
  </si>
  <si>
    <t>Барсуков</t>
  </si>
  <si>
    <t>Вдовенко</t>
  </si>
  <si>
    <t>Демидов</t>
  </si>
  <si>
    <t>Джабиев</t>
  </si>
  <si>
    <t>Кривенко</t>
  </si>
  <si>
    <t>Летучий</t>
  </si>
  <si>
    <t>Лукашевич</t>
  </si>
  <si>
    <t xml:space="preserve">Моложенко </t>
  </si>
  <si>
    <t>Нагибин</t>
  </si>
  <si>
    <t xml:space="preserve">Роман </t>
  </si>
  <si>
    <t xml:space="preserve">Чугунов </t>
  </si>
  <si>
    <t>Шевченко</t>
  </si>
  <si>
    <t xml:space="preserve">Крыцин </t>
  </si>
  <si>
    <t xml:space="preserve">Секисов </t>
  </si>
  <si>
    <t xml:space="preserve">Тимофей </t>
  </si>
  <si>
    <t>Хакимов</t>
  </si>
  <si>
    <t>Рамиль</t>
  </si>
  <si>
    <t>Симоннов</t>
  </si>
  <si>
    <t xml:space="preserve">Лященко  </t>
  </si>
  <si>
    <t xml:space="preserve">Степан  </t>
  </si>
  <si>
    <t>Андреев</t>
  </si>
  <si>
    <t xml:space="preserve">Морхов </t>
  </si>
  <si>
    <t xml:space="preserve">Владимирович </t>
  </si>
  <si>
    <t>Моисеев</t>
  </si>
  <si>
    <t xml:space="preserve">Плотников </t>
  </si>
  <si>
    <t xml:space="preserve">Лев </t>
  </si>
  <si>
    <t xml:space="preserve">Куценко  </t>
  </si>
  <si>
    <t>Козлов</t>
  </si>
  <si>
    <t>Биккужин</t>
  </si>
  <si>
    <t xml:space="preserve">Годеев </t>
  </si>
  <si>
    <t>Тожибоев</t>
  </si>
  <si>
    <t>Бахреддин</t>
  </si>
  <si>
    <t>Бобоев</t>
  </si>
  <si>
    <t>Хусрав</t>
  </si>
  <si>
    <t>Жушабоевич</t>
  </si>
  <si>
    <t>Зиновьев</t>
  </si>
  <si>
    <t>Файрузов</t>
  </si>
  <si>
    <t>Василий</t>
  </si>
  <si>
    <t>Неустроев</t>
  </si>
  <si>
    <t>Гонтар</t>
  </si>
  <si>
    <t xml:space="preserve">Данилин </t>
  </si>
  <si>
    <t>Серафим</t>
  </si>
  <si>
    <t>Муллер</t>
  </si>
  <si>
    <t>Храмцов</t>
  </si>
  <si>
    <t>Каукин</t>
  </si>
  <si>
    <t>Околелов</t>
  </si>
  <si>
    <t>Геря</t>
  </si>
  <si>
    <t>Есенов</t>
  </si>
  <si>
    <t>Канатович</t>
  </si>
  <si>
    <t>Федоров</t>
  </si>
  <si>
    <t>Фроленко</t>
  </si>
  <si>
    <t xml:space="preserve">Гарайев </t>
  </si>
  <si>
    <t>допуск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</si>
</sst>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18" fillId="0" borderId="0"/>
    <xf numFmtId="0" fontId="19" fillId="0" borderId="0"/>
    <xf numFmtId="0" fontId="18" fillId="0" borderId="0"/>
  </cellStyleXfs>
  <cellXfs count="51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21" fillId="0" borderId="10" xfId="0" applyFont="1" applyFill="1" applyBorder="1"/>
    <xf numFmtId="0" fontId="0" fillId="0" borderId="0" xfId="0" applyNumberForma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21" fillId="0" borderId="10" xfId="0" applyFont="1" applyFill="1" applyBorder="1" applyAlignment="1"/>
    <xf numFmtId="0" fontId="21" fillId="0" borderId="10" xfId="0" applyNumberFormat="1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vertical="center"/>
    </xf>
    <xf numFmtId="0" fontId="20" fillId="0" borderId="10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0" fontId="21" fillId="15" borderId="10" xfId="0" applyFont="1" applyFill="1" applyBorder="1"/>
    <xf numFmtId="164" fontId="21" fillId="15" borderId="10" xfId="0" applyNumberFormat="1" applyFont="1" applyFill="1" applyBorder="1"/>
    <xf numFmtId="2" fontId="21" fillId="15" borderId="10" xfId="0" applyNumberFormat="1" applyFont="1" applyFill="1" applyBorder="1"/>
    <xf numFmtId="9" fontId="21" fillId="15" borderId="10" xfId="24" applyFont="1" applyFill="1" applyBorder="1" applyAlignment="1">
      <alignment horizontal="center"/>
    </xf>
    <xf numFmtId="0" fontId="21" fillId="15" borderId="10" xfId="24" applyNumberFormat="1" applyFont="1" applyFill="1" applyBorder="1" applyAlignment="1">
      <alignment horizontal="center"/>
    </xf>
    <xf numFmtId="0" fontId="21" fillId="15" borderId="10" xfId="0" applyFont="1" applyFill="1" applyBorder="1" applyAlignment="1">
      <alignment horizontal="center"/>
    </xf>
    <xf numFmtId="9" fontId="21" fillId="15" borderId="10" xfId="24" applyFont="1" applyFill="1" applyBorder="1" applyAlignment="1">
      <alignment horizontal="center" vertical="top"/>
    </xf>
    <xf numFmtId="0" fontId="21" fillId="15" borderId="10" xfId="24" applyNumberFormat="1" applyFont="1" applyFill="1" applyBorder="1" applyAlignment="1">
      <alignment horizontal="center" vertical="top"/>
    </xf>
    <xf numFmtId="0" fontId="20" fillId="15" borderId="10" xfId="0" applyFont="1" applyFill="1" applyBorder="1" applyAlignment="1">
      <alignment horizontal="left"/>
    </xf>
    <xf numFmtId="0" fontId="20" fillId="15" borderId="10" xfId="0" applyFont="1" applyFill="1" applyBorder="1"/>
    <xf numFmtId="164" fontId="20" fillId="15" borderId="10" xfId="0" applyNumberFormat="1" applyFont="1" applyFill="1" applyBorder="1"/>
    <xf numFmtId="2" fontId="20" fillId="15" borderId="10" xfId="0" applyNumberFormat="1" applyFont="1" applyFill="1" applyBorder="1"/>
    <xf numFmtId="9" fontId="20" fillId="15" borderId="10" xfId="24" applyFont="1" applyFill="1" applyBorder="1" applyAlignment="1">
      <alignment horizontal="center"/>
    </xf>
    <xf numFmtId="0" fontId="20" fillId="15" borderId="10" xfId="24" applyNumberFormat="1" applyFont="1" applyFill="1" applyBorder="1" applyAlignment="1">
      <alignment horizontal="center"/>
    </xf>
    <xf numFmtId="0" fontId="20" fillId="15" borderId="10" xfId="0" applyFont="1" applyFill="1" applyBorder="1" applyAlignment="1">
      <alignment horizontal="center"/>
    </xf>
    <xf numFmtId="9" fontId="20" fillId="15" borderId="10" xfId="24" applyFont="1" applyFill="1" applyBorder="1" applyAlignment="1">
      <alignment horizontal="center" vertical="top"/>
    </xf>
    <xf numFmtId="0" fontId="20" fillId="15" borderId="10" xfId="24" applyNumberFormat="1" applyFont="1" applyFill="1" applyBorder="1" applyAlignment="1">
      <alignment horizontal="center" vertical="top"/>
    </xf>
    <xf numFmtId="0" fontId="20" fillId="15" borderId="10" xfId="0" applyFont="1" applyFill="1" applyBorder="1" applyAlignment="1">
      <alignment horizontal="center" vertical="top"/>
    </xf>
    <xf numFmtId="0" fontId="20" fillId="15" borderId="10" xfId="0" applyNumberFormat="1" applyFont="1" applyFill="1" applyBorder="1" applyAlignment="1">
      <alignment horizontal="center"/>
    </xf>
    <xf numFmtId="0" fontId="20" fillId="15" borderId="10" xfId="0" applyFont="1" applyFill="1" applyBorder="1" applyAlignment="1">
      <alignment vertical="top"/>
    </xf>
    <xf numFmtId="2" fontId="20" fillId="15" borderId="10" xfId="0" applyNumberFormat="1" applyFont="1" applyFill="1" applyBorder="1" applyAlignment="1">
      <alignment vertical="top"/>
    </xf>
    <xf numFmtId="164" fontId="20" fillId="15" borderId="10" xfId="0" applyNumberFormat="1" applyFont="1" applyFill="1" applyBorder="1" applyAlignment="1">
      <alignment vertical="top"/>
    </xf>
    <xf numFmtId="0" fontId="20" fillId="15" borderId="10" xfId="0" applyNumberFormat="1" applyFont="1" applyFill="1" applyBorder="1" applyAlignment="1">
      <alignment horizontal="center" vertical="top"/>
    </xf>
    <xf numFmtId="0" fontId="20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/>
    </xf>
    <xf numFmtId="2" fontId="20" fillId="0" borderId="10" xfId="0" applyNumberFormat="1" applyFont="1" applyFill="1" applyBorder="1" applyAlignment="1">
      <alignment horizontal="right" vertical="center"/>
    </xf>
    <xf numFmtId="9" fontId="21" fillId="15" borderId="10" xfId="24" applyNumberFormat="1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</cellXfs>
  <cellStyles count="28">
    <cellStyle name="Excel Built-in Normal" xfId="26" xr:uid="{00000000-0005-0000-0000-000000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3000000}"/>
    <cellStyle name="Обычный 3" xfId="27" xr:uid="{00000000-0005-0000-0000-000014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1"/>
  <sheetViews>
    <sheetView tabSelected="1" zoomScale="80" zoomScaleNormal="80" workbookViewId="0">
      <selection activeCell="L5" sqref="L5:P71"/>
    </sheetView>
  </sheetViews>
  <sheetFormatPr defaultColWidth="9.109375" defaultRowHeight="14.4" x14ac:dyDescent="0.3"/>
  <cols>
    <col min="1" max="1" width="20.109375" style="1" bestFit="1" customWidth="1"/>
    <col min="2" max="2" width="18.33203125" style="1" customWidth="1"/>
    <col min="3" max="3" width="18.44140625" style="1" bestFit="1" customWidth="1"/>
    <col min="4" max="4" width="37" style="3" customWidth="1"/>
    <col min="5" max="7" width="11.6640625" style="2" customWidth="1"/>
    <col min="8" max="8" width="17.109375" style="2" bestFit="1" customWidth="1"/>
    <col min="9" max="11" width="11.6640625" style="2" customWidth="1"/>
    <col min="12" max="12" width="14" style="2" customWidth="1"/>
    <col min="13" max="13" width="14.5546875" style="2" bestFit="1" customWidth="1"/>
    <col min="14" max="14" width="16.5546875" style="2" bestFit="1" customWidth="1"/>
    <col min="15" max="15" width="7.109375" style="5" customWidth="1"/>
    <col min="16" max="16" width="8.33203125" style="2" bestFit="1" customWidth="1"/>
    <col min="17" max="16384" width="9.109375" style="1"/>
  </cols>
  <sheetData>
    <row r="1" spans="1:16" ht="15.6" x14ac:dyDescent="0.3">
      <c r="A1" s="4" t="s">
        <v>5</v>
      </c>
      <c r="B1" s="6">
        <v>100</v>
      </c>
      <c r="C1" s="4"/>
      <c r="D1" s="7"/>
      <c r="E1" s="6"/>
      <c r="F1" s="6"/>
      <c r="G1" s="6"/>
      <c r="H1" s="6"/>
      <c r="I1" s="6"/>
      <c r="J1" s="6"/>
      <c r="K1" s="6"/>
      <c r="L1" s="6"/>
      <c r="M1" s="6"/>
      <c r="N1" s="6"/>
      <c r="O1" s="8"/>
      <c r="P1" s="6"/>
    </row>
    <row r="2" spans="1:16" ht="15.6" x14ac:dyDescent="0.3">
      <c r="A2" s="4"/>
      <c r="B2" s="4"/>
      <c r="C2" s="4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6"/>
    </row>
    <row r="3" spans="1:16" ht="15.6" x14ac:dyDescent="0.3">
      <c r="A3" s="44" t="s">
        <v>1</v>
      </c>
      <c r="B3" s="44" t="s">
        <v>2</v>
      </c>
      <c r="C3" s="44" t="s">
        <v>3</v>
      </c>
      <c r="D3" s="45" t="s">
        <v>4</v>
      </c>
      <c r="E3" s="44" t="s">
        <v>0</v>
      </c>
      <c r="F3" s="46" t="s">
        <v>26</v>
      </c>
      <c r="G3" s="48" t="s">
        <v>27</v>
      </c>
      <c r="H3" s="48" t="s">
        <v>28</v>
      </c>
      <c r="I3" s="48" t="s">
        <v>27</v>
      </c>
      <c r="J3" s="48" t="s">
        <v>29</v>
      </c>
      <c r="K3" s="48" t="s">
        <v>27</v>
      </c>
      <c r="L3" s="44" t="s">
        <v>6</v>
      </c>
      <c r="M3" s="44"/>
      <c r="N3" s="44"/>
      <c r="O3" s="44" t="s">
        <v>7</v>
      </c>
      <c r="P3" s="44"/>
    </row>
    <row r="4" spans="1:16" ht="15.6" x14ac:dyDescent="0.3">
      <c r="A4" s="44"/>
      <c r="B4" s="44"/>
      <c r="C4" s="44"/>
      <c r="D4" s="45"/>
      <c r="E4" s="44"/>
      <c r="F4" s="47"/>
      <c r="G4" s="49"/>
      <c r="H4" s="49"/>
      <c r="I4" s="49"/>
      <c r="J4" s="49"/>
      <c r="K4" s="49"/>
      <c r="L4" s="9" t="s">
        <v>8</v>
      </c>
      <c r="M4" s="9" t="s">
        <v>9</v>
      </c>
      <c r="N4" s="9" t="s">
        <v>10</v>
      </c>
      <c r="O4" s="10" t="s">
        <v>11</v>
      </c>
      <c r="P4" s="11" t="s">
        <v>12</v>
      </c>
    </row>
    <row r="5" spans="1:16" ht="15.6" x14ac:dyDescent="0.3">
      <c r="A5" s="22" t="s">
        <v>248</v>
      </c>
      <c r="B5" s="22" t="s">
        <v>249</v>
      </c>
      <c r="C5" s="22" t="s">
        <v>250</v>
      </c>
      <c r="D5" s="22" t="s">
        <v>344</v>
      </c>
      <c r="E5" s="22">
        <v>1869</v>
      </c>
      <c r="F5" s="22">
        <v>40</v>
      </c>
      <c r="G5" s="24">
        <v>17.391304347826086</v>
      </c>
      <c r="H5" s="23">
        <v>8.5</v>
      </c>
      <c r="I5" s="24">
        <v>35.051546391752581</v>
      </c>
      <c r="J5" s="22">
        <v>99.04</v>
      </c>
      <c r="K5" s="24">
        <v>39.268982229402262</v>
      </c>
      <c r="L5" s="24">
        <v>91.711832968980929</v>
      </c>
      <c r="M5" s="25">
        <f>L5/$B$1</f>
        <v>0.91711832968980933</v>
      </c>
      <c r="N5" s="25"/>
      <c r="O5" s="26">
        <v>1</v>
      </c>
      <c r="P5" s="27">
        <v>1</v>
      </c>
    </row>
    <row r="6" spans="1:16" ht="15.6" x14ac:dyDescent="0.3">
      <c r="A6" s="22" t="s">
        <v>251</v>
      </c>
      <c r="B6" s="22" t="s">
        <v>40</v>
      </c>
      <c r="C6" s="22" t="s">
        <v>69</v>
      </c>
      <c r="D6" s="22" t="s">
        <v>21</v>
      </c>
      <c r="E6" s="22">
        <v>1113</v>
      </c>
      <c r="F6" s="22">
        <v>30</v>
      </c>
      <c r="G6" s="24">
        <v>13.043478260869565</v>
      </c>
      <c r="H6" s="23">
        <v>9.3000000000000007</v>
      </c>
      <c r="I6" s="24">
        <v>38.350515463917532</v>
      </c>
      <c r="J6" s="22">
        <v>97.23</v>
      </c>
      <c r="K6" s="24">
        <v>40</v>
      </c>
      <c r="L6" s="24">
        <v>91.393993724787094</v>
      </c>
      <c r="M6" s="25">
        <f t="shared" ref="M6:M62" si="0">L6/$B$1</f>
        <v>0.91393993724787093</v>
      </c>
      <c r="N6" s="25">
        <f>L6/$L$5</f>
        <v>0.99653437038706516</v>
      </c>
      <c r="O6" s="26">
        <v>1</v>
      </c>
      <c r="P6" s="27">
        <v>2</v>
      </c>
    </row>
    <row r="7" spans="1:16" ht="15.6" x14ac:dyDescent="0.3">
      <c r="A7" s="22" t="s">
        <v>252</v>
      </c>
      <c r="B7" s="22" t="s">
        <v>253</v>
      </c>
      <c r="C7" s="22" t="s">
        <v>65</v>
      </c>
      <c r="D7" s="22" t="s">
        <v>15</v>
      </c>
      <c r="E7" s="22">
        <v>1617</v>
      </c>
      <c r="F7" s="22">
        <v>35</v>
      </c>
      <c r="G7" s="24">
        <v>15.217391304347826</v>
      </c>
      <c r="H7" s="23">
        <v>9.6</v>
      </c>
      <c r="I7" s="24">
        <v>39.587628865979383</v>
      </c>
      <c r="J7" s="22">
        <v>116.12</v>
      </c>
      <c r="K7" s="24">
        <v>33.492938339648639</v>
      </c>
      <c r="L7" s="24">
        <v>88.297958509975842</v>
      </c>
      <c r="M7" s="25">
        <f t="shared" si="0"/>
        <v>0.88297958509975838</v>
      </c>
      <c r="N7" s="25">
        <f t="shared" ref="N7:N36" si="1">L7/$L$5</f>
        <v>0.96277607426993916</v>
      </c>
      <c r="O7" s="26">
        <v>1</v>
      </c>
      <c r="P7" s="27">
        <v>3</v>
      </c>
    </row>
    <row r="8" spans="1:16" ht="15.6" x14ac:dyDescent="0.3">
      <c r="A8" s="22" t="s">
        <v>254</v>
      </c>
      <c r="B8" s="22" t="s">
        <v>221</v>
      </c>
      <c r="C8" s="22" t="s">
        <v>71</v>
      </c>
      <c r="D8" s="22" t="s">
        <v>344</v>
      </c>
      <c r="E8" s="22">
        <v>1180</v>
      </c>
      <c r="F8" s="22">
        <v>33</v>
      </c>
      <c r="G8" s="24">
        <v>14.347826086956522</v>
      </c>
      <c r="H8" s="23">
        <v>8</v>
      </c>
      <c r="I8" s="24">
        <v>32.989690721649488</v>
      </c>
      <c r="J8" s="22">
        <v>100.02</v>
      </c>
      <c r="K8" s="24">
        <v>38.884223155368929</v>
      </c>
      <c r="L8" s="24">
        <v>86.22173996397494</v>
      </c>
      <c r="M8" s="25">
        <f t="shared" si="0"/>
        <v>0.86221739963974942</v>
      </c>
      <c r="N8" s="25">
        <f t="shared" si="1"/>
        <v>0.94013757192201286</v>
      </c>
      <c r="O8" s="26">
        <v>2</v>
      </c>
      <c r="P8" s="27">
        <v>4</v>
      </c>
    </row>
    <row r="9" spans="1:16" ht="15.6" x14ac:dyDescent="0.3">
      <c r="A9" s="22" t="s">
        <v>255</v>
      </c>
      <c r="B9" s="22" t="s">
        <v>256</v>
      </c>
      <c r="C9" s="22" t="s">
        <v>118</v>
      </c>
      <c r="D9" s="22" t="s">
        <v>15</v>
      </c>
      <c r="E9" s="22">
        <v>2025</v>
      </c>
      <c r="F9" s="22">
        <v>29</v>
      </c>
      <c r="G9" s="24">
        <v>12.608695652173912</v>
      </c>
      <c r="H9" s="23">
        <v>9.6</v>
      </c>
      <c r="I9" s="24">
        <v>39.587628865979383</v>
      </c>
      <c r="J9" s="22">
        <v>118.02</v>
      </c>
      <c r="K9" s="24">
        <v>32.953736654804274</v>
      </c>
      <c r="L9" s="24">
        <v>85.150061172957578</v>
      </c>
      <c r="M9" s="25">
        <f t="shared" si="0"/>
        <v>0.85150061172957581</v>
      </c>
      <c r="N9" s="25">
        <f t="shared" si="1"/>
        <v>0.92845228817700443</v>
      </c>
      <c r="O9" s="26">
        <v>2</v>
      </c>
      <c r="P9" s="27">
        <v>5</v>
      </c>
    </row>
    <row r="10" spans="1:16" ht="15.6" x14ac:dyDescent="0.3">
      <c r="A10" s="22" t="s">
        <v>257</v>
      </c>
      <c r="B10" s="22" t="s">
        <v>258</v>
      </c>
      <c r="C10" s="22" t="s">
        <v>259</v>
      </c>
      <c r="D10" s="22" t="s">
        <v>21</v>
      </c>
      <c r="E10" s="22">
        <v>1305</v>
      </c>
      <c r="F10" s="22">
        <v>27</v>
      </c>
      <c r="G10" s="24">
        <v>11.739130434782609</v>
      </c>
      <c r="H10" s="23">
        <v>9.1</v>
      </c>
      <c r="I10" s="24">
        <v>37.52577319587629</v>
      </c>
      <c r="J10" s="22">
        <v>111.44</v>
      </c>
      <c r="K10" s="24">
        <v>34.899497487437188</v>
      </c>
      <c r="L10" s="24">
        <v>84.164401118096094</v>
      </c>
      <c r="M10" s="25">
        <f t="shared" si="0"/>
        <v>0.84164401118096099</v>
      </c>
      <c r="N10" s="25">
        <f t="shared" si="1"/>
        <v>0.9177049285075618</v>
      </c>
      <c r="O10" s="26">
        <v>2</v>
      </c>
      <c r="P10" s="27">
        <v>6</v>
      </c>
    </row>
    <row r="11" spans="1:16" ht="19.5" customHeight="1" x14ac:dyDescent="0.3">
      <c r="A11" s="22" t="s">
        <v>260</v>
      </c>
      <c r="B11" s="22" t="s">
        <v>132</v>
      </c>
      <c r="C11" s="22" t="s">
        <v>52</v>
      </c>
      <c r="D11" s="22" t="s">
        <v>345</v>
      </c>
      <c r="E11" s="22">
        <v>1524</v>
      </c>
      <c r="F11" s="22">
        <v>32</v>
      </c>
      <c r="G11" s="24">
        <v>13.913043478260869</v>
      </c>
      <c r="H11" s="23">
        <v>8.5</v>
      </c>
      <c r="I11" s="24">
        <v>35.051546391752581</v>
      </c>
      <c r="J11" s="22">
        <v>113</v>
      </c>
      <c r="K11" s="24">
        <v>34.41769911504425</v>
      </c>
      <c r="L11" s="24">
        <v>83.382288985057698</v>
      </c>
      <c r="M11" s="25">
        <f t="shared" si="0"/>
        <v>0.83382288985057695</v>
      </c>
      <c r="N11" s="28">
        <f t="shared" si="1"/>
        <v>0.90917699805715935</v>
      </c>
      <c r="O11" s="29">
        <v>1</v>
      </c>
      <c r="P11" s="30">
        <v>7</v>
      </c>
    </row>
    <row r="12" spans="1:16" ht="15.6" x14ac:dyDescent="0.3">
      <c r="A12" s="22" t="s">
        <v>261</v>
      </c>
      <c r="B12" s="22" t="s">
        <v>262</v>
      </c>
      <c r="C12" s="22" t="s">
        <v>263</v>
      </c>
      <c r="D12" s="22" t="s">
        <v>15</v>
      </c>
      <c r="E12" s="22">
        <v>1360</v>
      </c>
      <c r="F12" s="22">
        <v>29</v>
      </c>
      <c r="G12" s="24">
        <v>12.608695652173912</v>
      </c>
      <c r="H12" s="23">
        <v>9.1999999999999993</v>
      </c>
      <c r="I12" s="24">
        <v>37.938144329896907</v>
      </c>
      <c r="J12" s="22">
        <v>121.5</v>
      </c>
      <c r="K12" s="24">
        <v>32.009876543209877</v>
      </c>
      <c r="L12" s="24">
        <v>82.556716525280706</v>
      </c>
      <c r="M12" s="25">
        <f t="shared" si="0"/>
        <v>0.82556716525280704</v>
      </c>
      <c r="N12" s="25">
        <f t="shared" si="1"/>
        <v>0.90017518844273137</v>
      </c>
      <c r="O12" s="26">
        <v>3</v>
      </c>
      <c r="P12" s="30">
        <v>8</v>
      </c>
    </row>
    <row r="13" spans="1:16" ht="15.6" x14ac:dyDescent="0.3">
      <c r="A13" s="22" t="s">
        <v>264</v>
      </c>
      <c r="B13" s="22" t="s">
        <v>74</v>
      </c>
      <c r="C13" s="22" t="s">
        <v>265</v>
      </c>
      <c r="D13" s="22" t="s">
        <v>344</v>
      </c>
      <c r="E13" s="22">
        <v>1927</v>
      </c>
      <c r="F13" s="22">
        <v>24</v>
      </c>
      <c r="G13" s="24">
        <v>10.434782608695652</v>
      </c>
      <c r="H13" s="23">
        <v>8</v>
      </c>
      <c r="I13" s="24">
        <v>32.989690721649488</v>
      </c>
      <c r="J13" s="22">
        <v>103.45</v>
      </c>
      <c r="K13" s="24">
        <v>37.594973417109713</v>
      </c>
      <c r="L13" s="24">
        <v>81.01944674745485</v>
      </c>
      <c r="M13" s="25">
        <f t="shared" si="0"/>
        <v>0.81019446747454849</v>
      </c>
      <c r="N13" s="25">
        <f t="shared" si="1"/>
        <v>0.8834132316912422</v>
      </c>
      <c r="O13" s="26">
        <v>3</v>
      </c>
      <c r="P13" s="30">
        <v>9</v>
      </c>
    </row>
    <row r="14" spans="1:16" ht="15.6" x14ac:dyDescent="0.3">
      <c r="A14" s="22" t="s">
        <v>266</v>
      </c>
      <c r="B14" s="22" t="s">
        <v>267</v>
      </c>
      <c r="C14" s="22" t="s">
        <v>72</v>
      </c>
      <c r="D14" s="22" t="s">
        <v>345</v>
      </c>
      <c r="E14" s="22">
        <v>1481</v>
      </c>
      <c r="F14" s="22">
        <v>22</v>
      </c>
      <c r="G14" s="24">
        <v>9.5652173913043477</v>
      </c>
      <c r="H14" s="23">
        <v>8.6999999999999993</v>
      </c>
      <c r="I14" s="24">
        <v>35.876288659793815</v>
      </c>
      <c r="J14" s="22">
        <v>112</v>
      </c>
      <c r="K14" s="24">
        <v>34.725000000000001</v>
      </c>
      <c r="L14" s="24">
        <v>80.166506051098168</v>
      </c>
      <c r="M14" s="25">
        <f t="shared" si="0"/>
        <v>0.80166506051098163</v>
      </c>
      <c r="N14" s="25">
        <f t="shared" si="1"/>
        <v>0.874113006532236</v>
      </c>
      <c r="O14" s="26">
        <v>2</v>
      </c>
      <c r="P14" s="30">
        <v>10</v>
      </c>
    </row>
    <row r="15" spans="1:16" ht="15.6" x14ac:dyDescent="0.3">
      <c r="A15" s="22" t="s">
        <v>268</v>
      </c>
      <c r="B15" s="22" t="s">
        <v>44</v>
      </c>
      <c r="C15" s="22" t="s">
        <v>269</v>
      </c>
      <c r="D15" s="22" t="s">
        <v>346</v>
      </c>
      <c r="E15" s="22">
        <v>1262</v>
      </c>
      <c r="F15" s="22">
        <v>37</v>
      </c>
      <c r="G15" s="24">
        <v>16.086956521739129</v>
      </c>
      <c r="H15" s="23">
        <v>8.9</v>
      </c>
      <c r="I15" s="24">
        <v>36.701030927835056</v>
      </c>
      <c r="J15" s="22">
        <v>142.32</v>
      </c>
      <c r="K15" s="24">
        <v>27.327150084317037</v>
      </c>
      <c r="L15" s="24">
        <v>80.115137533891229</v>
      </c>
      <c r="M15" s="25">
        <f t="shared" si="0"/>
        <v>0.80115137533891234</v>
      </c>
      <c r="N15" s="25">
        <f t="shared" si="1"/>
        <v>0.87355289868634545</v>
      </c>
      <c r="O15" s="26">
        <v>1</v>
      </c>
      <c r="P15" s="30">
        <v>11</v>
      </c>
    </row>
    <row r="16" spans="1:16" ht="15.6" x14ac:dyDescent="0.3">
      <c r="A16" s="22" t="s">
        <v>270</v>
      </c>
      <c r="B16" s="22" t="s">
        <v>271</v>
      </c>
      <c r="C16" s="22" t="s">
        <v>272</v>
      </c>
      <c r="D16" s="22" t="s">
        <v>345</v>
      </c>
      <c r="E16" s="22">
        <v>1802</v>
      </c>
      <c r="F16" s="22">
        <v>43</v>
      </c>
      <c r="G16" s="24">
        <v>18.695652173913043</v>
      </c>
      <c r="H16" s="23">
        <v>8</v>
      </c>
      <c r="I16" s="24">
        <v>32.989690721649488</v>
      </c>
      <c r="J16" s="22">
        <v>145</v>
      </c>
      <c r="K16" s="24">
        <v>26.822068965517243</v>
      </c>
      <c r="L16" s="24">
        <v>78.507411861079774</v>
      </c>
      <c r="M16" s="25">
        <f t="shared" si="0"/>
        <v>0.78507411861079779</v>
      </c>
      <c r="N16" s="25">
        <f t="shared" si="1"/>
        <v>0.85602271069680624</v>
      </c>
      <c r="O16" s="26">
        <v>3</v>
      </c>
      <c r="P16" s="30">
        <v>12</v>
      </c>
    </row>
    <row r="17" spans="1:16" ht="15.6" x14ac:dyDescent="0.3">
      <c r="A17" s="22" t="s">
        <v>273</v>
      </c>
      <c r="B17" s="22" t="s">
        <v>31</v>
      </c>
      <c r="C17" s="22" t="s">
        <v>48</v>
      </c>
      <c r="D17" s="22" t="s">
        <v>13</v>
      </c>
      <c r="E17" s="22">
        <v>1368</v>
      </c>
      <c r="F17" s="22">
        <v>35</v>
      </c>
      <c r="G17" s="24">
        <v>15.217391304347826</v>
      </c>
      <c r="H17" s="23">
        <v>7.2</v>
      </c>
      <c r="I17" s="24">
        <v>29.690721649484537</v>
      </c>
      <c r="J17" s="22">
        <v>118.2</v>
      </c>
      <c r="K17" s="24">
        <v>32.903553299492387</v>
      </c>
      <c r="L17" s="24">
        <v>77.811666253324745</v>
      </c>
      <c r="M17" s="25">
        <f t="shared" si="0"/>
        <v>0.77811666253324741</v>
      </c>
      <c r="N17" s="25">
        <f t="shared" si="1"/>
        <v>0.84843649651667585</v>
      </c>
      <c r="O17" s="26">
        <v>1</v>
      </c>
      <c r="P17" s="30">
        <v>13</v>
      </c>
    </row>
    <row r="18" spans="1:16" ht="15.6" x14ac:dyDescent="0.3">
      <c r="A18" s="22" t="s">
        <v>150</v>
      </c>
      <c r="B18" s="22" t="s">
        <v>31</v>
      </c>
      <c r="C18" s="22" t="s">
        <v>56</v>
      </c>
      <c r="D18" s="22" t="s">
        <v>346</v>
      </c>
      <c r="E18" s="22">
        <v>1182</v>
      </c>
      <c r="F18" s="22">
        <v>34</v>
      </c>
      <c r="G18" s="24">
        <v>14.782608695652174</v>
      </c>
      <c r="H18" s="23">
        <v>8.5</v>
      </c>
      <c r="I18" s="24">
        <v>35.051546391752581</v>
      </c>
      <c r="J18" s="22">
        <v>141.24</v>
      </c>
      <c r="K18" s="24">
        <v>27.536108751062024</v>
      </c>
      <c r="L18" s="24">
        <v>77.370263838466769</v>
      </c>
      <c r="M18" s="25">
        <f t="shared" si="0"/>
        <v>0.77370263838466768</v>
      </c>
      <c r="N18" s="25">
        <f t="shared" si="1"/>
        <v>0.84362356888707246</v>
      </c>
      <c r="O18" s="26">
        <v>2</v>
      </c>
      <c r="P18" s="30">
        <v>14</v>
      </c>
    </row>
    <row r="19" spans="1:16" ht="15.6" x14ac:dyDescent="0.3">
      <c r="A19" s="22" t="s">
        <v>274</v>
      </c>
      <c r="B19" s="22" t="s">
        <v>77</v>
      </c>
      <c r="C19" s="22" t="s">
        <v>275</v>
      </c>
      <c r="D19" s="22" t="s">
        <v>15</v>
      </c>
      <c r="E19" s="22">
        <v>1808</v>
      </c>
      <c r="F19" s="22">
        <v>16</v>
      </c>
      <c r="G19" s="24">
        <v>6.9565217391304346</v>
      </c>
      <c r="H19" s="23">
        <v>8.6999999999999993</v>
      </c>
      <c r="I19" s="24">
        <v>35.876288659793815</v>
      </c>
      <c r="J19" s="22">
        <v>119.56</v>
      </c>
      <c r="K19" s="24">
        <v>32.529274004683842</v>
      </c>
      <c r="L19" s="24">
        <v>75.362084403608094</v>
      </c>
      <c r="M19" s="25">
        <f t="shared" si="0"/>
        <v>0.75362084403608098</v>
      </c>
      <c r="N19" s="25">
        <f t="shared" si="1"/>
        <v>0.82172694584675132</v>
      </c>
      <c r="O19" s="26">
        <v>4</v>
      </c>
      <c r="P19" s="30">
        <v>15</v>
      </c>
    </row>
    <row r="20" spans="1:16" ht="15.6" x14ac:dyDescent="0.3">
      <c r="A20" s="22" t="s">
        <v>276</v>
      </c>
      <c r="B20" s="22" t="s">
        <v>277</v>
      </c>
      <c r="C20" s="22" t="s">
        <v>118</v>
      </c>
      <c r="D20" s="22" t="s">
        <v>15</v>
      </c>
      <c r="E20" s="22">
        <v>1162</v>
      </c>
      <c r="F20" s="22">
        <v>25</v>
      </c>
      <c r="G20" s="24">
        <v>10.869565217391305</v>
      </c>
      <c r="H20" s="23">
        <v>9.1999999999999993</v>
      </c>
      <c r="I20" s="24">
        <v>37.938144329896907</v>
      </c>
      <c r="J20" s="22">
        <v>147.03</v>
      </c>
      <c r="K20" s="24">
        <v>26.451744541930221</v>
      </c>
      <c r="L20" s="24">
        <v>75.259454089218437</v>
      </c>
      <c r="M20" s="25">
        <f t="shared" si="0"/>
        <v>0.75259454089218436</v>
      </c>
      <c r="N20" s="25">
        <f t="shared" si="1"/>
        <v>0.82060789380006105</v>
      </c>
      <c r="O20" s="26">
        <v>5</v>
      </c>
      <c r="P20" s="30">
        <v>16</v>
      </c>
    </row>
    <row r="21" spans="1:16" ht="15.6" x14ac:dyDescent="0.3">
      <c r="A21" s="22" t="s">
        <v>242</v>
      </c>
      <c r="B21" s="22" t="s">
        <v>83</v>
      </c>
      <c r="C21" s="22" t="s">
        <v>54</v>
      </c>
      <c r="D21" s="22" t="s">
        <v>24</v>
      </c>
      <c r="E21" s="22">
        <v>2013</v>
      </c>
      <c r="F21" s="22">
        <v>33</v>
      </c>
      <c r="G21" s="24">
        <v>14.347826086956522</v>
      </c>
      <c r="H21" s="23">
        <v>8.5</v>
      </c>
      <c r="I21" s="24">
        <v>35.051546391752581</v>
      </c>
      <c r="J21" s="22">
        <v>151</v>
      </c>
      <c r="K21" s="24">
        <v>25.756291390728478</v>
      </c>
      <c r="L21" s="24">
        <v>75.155663869437575</v>
      </c>
      <c r="M21" s="25">
        <f t="shared" si="0"/>
        <v>0.75155663869437572</v>
      </c>
      <c r="N21" s="25">
        <f t="shared" si="1"/>
        <v>0.81947619447162245</v>
      </c>
      <c r="O21" s="26">
        <v>1</v>
      </c>
      <c r="P21" s="30">
        <v>17</v>
      </c>
    </row>
    <row r="22" spans="1:16" ht="15.6" x14ac:dyDescent="0.3">
      <c r="A22" s="22" t="s">
        <v>278</v>
      </c>
      <c r="B22" s="22" t="s">
        <v>132</v>
      </c>
      <c r="C22" s="22" t="s">
        <v>54</v>
      </c>
      <c r="D22" s="22" t="s">
        <v>13</v>
      </c>
      <c r="E22" s="22">
        <v>1846</v>
      </c>
      <c r="F22" s="22">
        <v>18</v>
      </c>
      <c r="G22" s="24">
        <v>7.8260869565217392</v>
      </c>
      <c r="H22" s="23">
        <v>8.1</v>
      </c>
      <c r="I22" s="24">
        <v>33.402061855670105</v>
      </c>
      <c r="J22" s="22">
        <v>115.3</v>
      </c>
      <c r="K22" s="24">
        <v>33.73113616652212</v>
      </c>
      <c r="L22" s="24">
        <v>74.959284978713967</v>
      </c>
      <c r="M22" s="25">
        <f t="shared" si="0"/>
        <v>0.74959284978713969</v>
      </c>
      <c r="N22" s="25">
        <f t="shared" si="1"/>
        <v>0.81733493434884175</v>
      </c>
      <c r="O22" s="26">
        <v>2</v>
      </c>
      <c r="P22" s="30">
        <v>18</v>
      </c>
    </row>
    <row r="23" spans="1:16" ht="15.6" x14ac:dyDescent="0.3">
      <c r="A23" s="22" t="s">
        <v>241</v>
      </c>
      <c r="B23" s="22" t="s">
        <v>62</v>
      </c>
      <c r="C23" s="22" t="s">
        <v>67</v>
      </c>
      <c r="D23" s="22" t="s">
        <v>24</v>
      </c>
      <c r="E23" s="22">
        <v>1937</v>
      </c>
      <c r="F23" s="22">
        <v>25</v>
      </c>
      <c r="G23" s="24">
        <v>10.869565217391305</v>
      </c>
      <c r="H23" s="23">
        <v>8.8000000000000007</v>
      </c>
      <c r="I23" s="24">
        <v>36.288659793814439</v>
      </c>
      <c r="J23" s="22">
        <v>140</v>
      </c>
      <c r="K23" s="24">
        <v>27.78</v>
      </c>
      <c r="L23" s="24">
        <v>74.938225011205745</v>
      </c>
      <c r="M23" s="25">
        <f t="shared" si="0"/>
        <v>0.7493822501120575</v>
      </c>
      <c r="N23" s="25">
        <f t="shared" si="1"/>
        <v>0.81710530239376622</v>
      </c>
      <c r="O23" s="26">
        <v>2</v>
      </c>
      <c r="P23" s="30">
        <v>19</v>
      </c>
    </row>
    <row r="24" spans="1:16" ht="15.6" x14ac:dyDescent="0.3">
      <c r="A24" s="22" t="s">
        <v>171</v>
      </c>
      <c r="B24" s="22" t="s">
        <v>135</v>
      </c>
      <c r="C24" s="22" t="s">
        <v>25</v>
      </c>
      <c r="D24" s="22" t="s">
        <v>15</v>
      </c>
      <c r="E24" s="22">
        <v>1530</v>
      </c>
      <c r="F24" s="22">
        <v>28</v>
      </c>
      <c r="G24" s="24">
        <v>12.173913043478262</v>
      </c>
      <c r="H24" s="23">
        <v>7.6</v>
      </c>
      <c r="I24" s="24">
        <v>31.340206185567013</v>
      </c>
      <c r="J24" s="22">
        <v>125.08</v>
      </c>
      <c r="K24" s="24">
        <v>31.093700031979537</v>
      </c>
      <c r="L24" s="24">
        <v>74.607819261024815</v>
      </c>
      <c r="M24" s="25">
        <f t="shared" si="0"/>
        <v>0.7460781926102481</v>
      </c>
      <c r="N24" s="25">
        <f t="shared" ref="N24" si="2">L24/$L$5</f>
        <v>0.81350265113836417</v>
      </c>
      <c r="O24" s="26">
        <v>6</v>
      </c>
      <c r="P24" s="30">
        <v>20</v>
      </c>
    </row>
    <row r="25" spans="1:16" ht="15.6" x14ac:dyDescent="0.3">
      <c r="A25" s="22" t="s">
        <v>279</v>
      </c>
      <c r="B25" s="22" t="s">
        <v>64</v>
      </c>
      <c r="C25" s="22" t="s">
        <v>114</v>
      </c>
      <c r="D25" s="22" t="s">
        <v>346</v>
      </c>
      <c r="E25" s="22">
        <v>1379</v>
      </c>
      <c r="F25" s="22">
        <v>32</v>
      </c>
      <c r="G25" s="24">
        <v>13.913043478260869</v>
      </c>
      <c r="H25" s="23">
        <v>8</v>
      </c>
      <c r="I25" s="24">
        <v>32.989690721649488</v>
      </c>
      <c r="J25" s="22">
        <v>141.44999999999999</v>
      </c>
      <c r="K25" s="24">
        <v>27.495227995758224</v>
      </c>
      <c r="L25" s="24">
        <v>74.397962195668583</v>
      </c>
      <c r="M25" s="25">
        <f t="shared" si="0"/>
        <v>0.74397962195668588</v>
      </c>
      <c r="N25" s="25">
        <f t="shared" si="1"/>
        <v>0.81121442879493755</v>
      </c>
      <c r="O25" s="26">
        <v>3</v>
      </c>
      <c r="P25" s="30">
        <v>21</v>
      </c>
    </row>
    <row r="26" spans="1:16" ht="15.6" x14ac:dyDescent="0.3">
      <c r="A26" s="22" t="s">
        <v>280</v>
      </c>
      <c r="B26" s="22" t="s">
        <v>188</v>
      </c>
      <c r="C26" s="22" t="s">
        <v>45</v>
      </c>
      <c r="D26" s="22" t="s">
        <v>346</v>
      </c>
      <c r="E26" s="22">
        <v>1269</v>
      </c>
      <c r="F26" s="22">
        <v>31</v>
      </c>
      <c r="G26" s="24">
        <v>13.478260869565217</v>
      </c>
      <c r="H26" s="23">
        <v>8</v>
      </c>
      <c r="I26" s="24">
        <v>32.989690721649488</v>
      </c>
      <c r="J26" s="22">
        <v>148.09</v>
      </c>
      <c r="K26" s="24">
        <v>26.262407995138094</v>
      </c>
      <c r="L26" s="24">
        <v>72.730359586352805</v>
      </c>
      <c r="M26" s="25">
        <f t="shared" si="0"/>
        <v>0.727303595863528</v>
      </c>
      <c r="N26" s="25">
        <f t="shared" si="1"/>
        <v>0.79303135955151938</v>
      </c>
      <c r="O26" s="26">
        <v>4</v>
      </c>
      <c r="P26" s="30">
        <v>22</v>
      </c>
    </row>
    <row r="27" spans="1:16" ht="15.6" x14ac:dyDescent="0.3">
      <c r="A27" s="22" t="s">
        <v>281</v>
      </c>
      <c r="B27" s="22" t="s">
        <v>282</v>
      </c>
      <c r="C27" s="22" t="s">
        <v>52</v>
      </c>
      <c r="D27" s="22" t="s">
        <v>345</v>
      </c>
      <c r="E27" s="22">
        <v>2022</v>
      </c>
      <c r="F27" s="22">
        <v>22</v>
      </c>
      <c r="G27" s="24">
        <v>9.5652173913043477</v>
      </c>
      <c r="H27" s="23">
        <v>7.6</v>
      </c>
      <c r="I27" s="24">
        <v>31.340206185567013</v>
      </c>
      <c r="J27" s="22">
        <v>126</v>
      </c>
      <c r="K27" s="24">
        <v>30.866666666666667</v>
      </c>
      <c r="L27" s="24">
        <v>71.772090243538031</v>
      </c>
      <c r="M27" s="25">
        <f t="shared" si="0"/>
        <v>0.71772090243538034</v>
      </c>
      <c r="N27" s="25">
        <f t="shared" ref="N27" si="3">L27/$L$5</f>
        <v>0.78258266049281799</v>
      </c>
      <c r="O27" s="26">
        <v>4</v>
      </c>
      <c r="P27" s="30">
        <v>23</v>
      </c>
    </row>
    <row r="28" spans="1:16" ht="15.6" x14ac:dyDescent="0.3">
      <c r="A28" s="22" t="s">
        <v>283</v>
      </c>
      <c r="B28" s="22" t="s">
        <v>77</v>
      </c>
      <c r="C28" s="22" t="s">
        <v>99</v>
      </c>
      <c r="D28" s="22" t="s">
        <v>344</v>
      </c>
      <c r="E28" s="22">
        <v>1883</v>
      </c>
      <c r="F28" s="22">
        <v>15</v>
      </c>
      <c r="G28" s="24">
        <v>6.5217391304347823</v>
      </c>
      <c r="H28" s="23">
        <v>6.5</v>
      </c>
      <c r="I28" s="24">
        <v>26.804123711340207</v>
      </c>
      <c r="J28" s="22">
        <v>104.24</v>
      </c>
      <c r="K28" s="24">
        <v>37.310053722179589</v>
      </c>
      <c r="L28" s="24">
        <v>70.635916563954581</v>
      </c>
      <c r="M28" s="25">
        <f t="shared" si="0"/>
        <v>0.70635916563954582</v>
      </c>
      <c r="N28" s="25">
        <f t="shared" si="1"/>
        <v>0.77019414264509667</v>
      </c>
      <c r="O28" s="26">
        <v>4</v>
      </c>
      <c r="P28" s="30">
        <v>24</v>
      </c>
    </row>
    <row r="29" spans="1:16" ht="15.6" x14ac:dyDescent="0.3">
      <c r="A29" s="22" t="s">
        <v>284</v>
      </c>
      <c r="B29" s="22" t="s">
        <v>152</v>
      </c>
      <c r="C29" s="22" t="s">
        <v>35</v>
      </c>
      <c r="D29" s="22" t="s">
        <v>344</v>
      </c>
      <c r="E29" s="22">
        <v>1228</v>
      </c>
      <c r="F29" s="22">
        <v>3</v>
      </c>
      <c r="G29" s="24">
        <v>1.3043478260869565</v>
      </c>
      <c r="H29" s="23">
        <v>7.5</v>
      </c>
      <c r="I29" s="24">
        <v>30.927835051546396</v>
      </c>
      <c r="J29" s="22">
        <v>101.3</v>
      </c>
      <c r="K29" s="24">
        <v>38.392892398815405</v>
      </c>
      <c r="L29" s="24">
        <v>70.625075276448754</v>
      </c>
      <c r="M29" s="25">
        <f t="shared" si="0"/>
        <v>0.70625075276448757</v>
      </c>
      <c r="N29" s="25">
        <f t="shared" si="1"/>
        <v>0.77007593229911564</v>
      </c>
      <c r="O29" s="26">
        <v>5</v>
      </c>
      <c r="P29" s="30">
        <v>25</v>
      </c>
    </row>
    <row r="30" spans="1:16" ht="15.6" x14ac:dyDescent="0.3">
      <c r="A30" s="22" t="s">
        <v>115</v>
      </c>
      <c r="B30" s="22" t="s">
        <v>233</v>
      </c>
      <c r="C30" s="22" t="s">
        <v>45</v>
      </c>
      <c r="D30" s="22" t="s">
        <v>345</v>
      </c>
      <c r="E30" s="22">
        <v>1543</v>
      </c>
      <c r="F30" s="22">
        <v>20</v>
      </c>
      <c r="G30" s="24">
        <v>8.695652173913043</v>
      </c>
      <c r="H30" s="23">
        <v>7.4</v>
      </c>
      <c r="I30" s="24">
        <v>30.515463917525775</v>
      </c>
      <c r="J30" s="22">
        <v>129</v>
      </c>
      <c r="K30" s="24">
        <v>30.148837209302329</v>
      </c>
      <c r="L30" s="24">
        <v>69.359953300741154</v>
      </c>
      <c r="M30" s="25">
        <f t="shared" si="0"/>
        <v>0.69359953300741151</v>
      </c>
      <c r="N30" s="25">
        <f t="shared" si="1"/>
        <v>0.75628139854319887</v>
      </c>
      <c r="O30" s="26">
        <v>5</v>
      </c>
      <c r="P30" s="30">
        <v>26</v>
      </c>
    </row>
    <row r="31" spans="1:16" ht="15.6" x14ac:dyDescent="0.3">
      <c r="A31" s="22" t="s">
        <v>285</v>
      </c>
      <c r="B31" s="22" t="s">
        <v>286</v>
      </c>
      <c r="C31" s="22" t="s">
        <v>287</v>
      </c>
      <c r="D31" s="22" t="s">
        <v>13</v>
      </c>
      <c r="E31" s="22">
        <v>1115</v>
      </c>
      <c r="F31" s="22">
        <v>20</v>
      </c>
      <c r="G31" s="24">
        <v>8.695652173913043</v>
      </c>
      <c r="H31" s="23">
        <v>7</v>
      </c>
      <c r="I31" s="24">
        <v>28.865979381443299</v>
      </c>
      <c r="J31" s="22">
        <v>125.1</v>
      </c>
      <c r="K31" s="24">
        <v>31.088729016786573</v>
      </c>
      <c r="L31" s="24">
        <v>68.650360572142915</v>
      </c>
      <c r="M31" s="25">
        <f t="shared" si="0"/>
        <v>0.6865036057214291</v>
      </c>
      <c r="N31" s="25">
        <f t="shared" si="1"/>
        <v>0.74854419925684035</v>
      </c>
      <c r="O31" s="26">
        <v>3</v>
      </c>
      <c r="P31" s="30">
        <v>27</v>
      </c>
    </row>
    <row r="32" spans="1:16" ht="15.6" x14ac:dyDescent="0.3">
      <c r="A32" s="22" t="s">
        <v>288</v>
      </c>
      <c r="B32" s="22" t="s">
        <v>46</v>
      </c>
      <c r="C32" s="22" t="s">
        <v>37</v>
      </c>
      <c r="D32" s="22" t="s">
        <v>15</v>
      </c>
      <c r="E32" s="22">
        <v>1917</v>
      </c>
      <c r="F32" s="22">
        <v>34</v>
      </c>
      <c r="G32" s="24">
        <v>14.782608695652174</v>
      </c>
      <c r="H32" s="23">
        <v>5.6</v>
      </c>
      <c r="I32" s="24">
        <v>23.092783505154642</v>
      </c>
      <c r="J32" s="22">
        <v>130.18</v>
      </c>
      <c r="K32" s="24">
        <v>29.87555692118605</v>
      </c>
      <c r="L32" s="24">
        <v>67.750949121992861</v>
      </c>
      <c r="M32" s="25">
        <f t="shared" si="0"/>
        <v>0.67750949121992865</v>
      </c>
      <c r="N32" s="25">
        <f t="shared" si="1"/>
        <v>0.7387372700849606</v>
      </c>
      <c r="O32" s="26">
        <v>7</v>
      </c>
      <c r="P32" s="30">
        <v>28</v>
      </c>
    </row>
    <row r="33" spans="1:16" ht="15.6" x14ac:dyDescent="0.3">
      <c r="A33" s="22" t="s">
        <v>289</v>
      </c>
      <c r="B33" s="22" t="s">
        <v>290</v>
      </c>
      <c r="C33" s="22" t="s">
        <v>291</v>
      </c>
      <c r="D33" s="22" t="s">
        <v>14</v>
      </c>
      <c r="E33" s="22">
        <v>1647</v>
      </c>
      <c r="F33" s="22">
        <v>28</v>
      </c>
      <c r="G33" s="24">
        <v>12.173913043478262</v>
      </c>
      <c r="H33" s="23">
        <v>7.2</v>
      </c>
      <c r="I33" s="24">
        <v>29.690721649484537</v>
      </c>
      <c r="J33" s="22">
        <v>160</v>
      </c>
      <c r="K33" s="24">
        <v>24.307500000000001</v>
      </c>
      <c r="L33" s="24">
        <v>66.1721346929628</v>
      </c>
      <c r="M33" s="25">
        <f t="shared" si="0"/>
        <v>0.66172134692962803</v>
      </c>
      <c r="N33" s="25">
        <f t="shared" si="1"/>
        <v>0.7215223221560052</v>
      </c>
      <c r="O33" s="26">
        <v>1</v>
      </c>
      <c r="P33" s="30">
        <v>29</v>
      </c>
    </row>
    <row r="34" spans="1:16" ht="15.6" x14ac:dyDescent="0.3">
      <c r="A34" s="22" t="s">
        <v>292</v>
      </c>
      <c r="B34" s="22" t="s">
        <v>79</v>
      </c>
      <c r="C34" s="22" t="s">
        <v>65</v>
      </c>
      <c r="D34" s="22" t="s">
        <v>14</v>
      </c>
      <c r="E34" s="22">
        <v>1839</v>
      </c>
      <c r="F34" s="22">
        <v>31</v>
      </c>
      <c r="G34" s="24">
        <v>13.478260869565217</v>
      </c>
      <c r="H34" s="23">
        <v>4.5</v>
      </c>
      <c r="I34" s="24">
        <v>18.556701030927837</v>
      </c>
      <c r="J34" s="22">
        <v>117</v>
      </c>
      <c r="K34" s="24">
        <v>33.241025641025644</v>
      </c>
      <c r="L34" s="24">
        <v>65.275987541518703</v>
      </c>
      <c r="M34" s="25">
        <f t="shared" si="0"/>
        <v>0.65275987541518699</v>
      </c>
      <c r="N34" s="25">
        <f t="shared" si="1"/>
        <v>0.71175098597796593</v>
      </c>
      <c r="O34" s="26">
        <v>2</v>
      </c>
      <c r="P34" s="30">
        <v>30</v>
      </c>
    </row>
    <row r="35" spans="1:16" ht="15.6" x14ac:dyDescent="0.3">
      <c r="A35" s="22" t="s">
        <v>293</v>
      </c>
      <c r="B35" s="22" t="s">
        <v>282</v>
      </c>
      <c r="C35" s="22" t="s">
        <v>54</v>
      </c>
      <c r="D35" s="22" t="s">
        <v>15</v>
      </c>
      <c r="E35" s="22">
        <v>1670</v>
      </c>
      <c r="F35" s="22">
        <v>30</v>
      </c>
      <c r="G35" s="24">
        <v>13.043478260869565</v>
      </c>
      <c r="H35" s="23">
        <v>5.6</v>
      </c>
      <c r="I35" s="24">
        <v>23.092783505154642</v>
      </c>
      <c r="J35" s="22">
        <v>138.22</v>
      </c>
      <c r="K35" s="24">
        <v>28.137751410794387</v>
      </c>
      <c r="L35" s="24">
        <v>64.274013176818585</v>
      </c>
      <c r="M35" s="25">
        <f t="shared" si="0"/>
        <v>0.6427401317681859</v>
      </c>
      <c r="N35" s="25">
        <f t="shared" si="1"/>
        <v>0.70082573966826667</v>
      </c>
      <c r="O35" s="26">
        <v>8</v>
      </c>
      <c r="P35" s="30">
        <v>31</v>
      </c>
    </row>
    <row r="36" spans="1:16" ht="15.6" x14ac:dyDescent="0.3">
      <c r="A36" s="22" t="s">
        <v>294</v>
      </c>
      <c r="B36" s="22" t="s">
        <v>79</v>
      </c>
      <c r="C36" s="22" t="s">
        <v>54</v>
      </c>
      <c r="D36" s="22" t="s">
        <v>14</v>
      </c>
      <c r="E36" s="22">
        <v>2020</v>
      </c>
      <c r="F36" s="22">
        <v>17</v>
      </c>
      <c r="G36" s="24">
        <v>7.3913043478260869</v>
      </c>
      <c r="H36" s="23">
        <v>6.9</v>
      </c>
      <c r="I36" s="24">
        <v>28.453608247422682</v>
      </c>
      <c r="J36" s="22">
        <v>137</v>
      </c>
      <c r="K36" s="24">
        <v>28.388321167883213</v>
      </c>
      <c r="L36" s="24">
        <v>64.233233763131977</v>
      </c>
      <c r="M36" s="25">
        <f t="shared" si="0"/>
        <v>0.64233233763131981</v>
      </c>
      <c r="N36" s="25">
        <f t="shared" si="1"/>
        <v>0.70038109242519608</v>
      </c>
      <c r="O36" s="26">
        <v>3</v>
      </c>
      <c r="P36" s="30">
        <v>32</v>
      </c>
    </row>
    <row r="37" spans="1:16" ht="15.6" x14ac:dyDescent="0.3">
      <c r="A37" s="22" t="s">
        <v>295</v>
      </c>
      <c r="B37" s="22" t="s">
        <v>296</v>
      </c>
      <c r="C37" s="22" t="s">
        <v>297</v>
      </c>
      <c r="D37" s="22" t="s">
        <v>13</v>
      </c>
      <c r="E37" s="22">
        <v>1364</v>
      </c>
      <c r="F37" s="22">
        <v>25</v>
      </c>
      <c r="G37" s="24">
        <v>10.869565217391305</v>
      </c>
      <c r="H37" s="23">
        <v>6.2</v>
      </c>
      <c r="I37" s="24">
        <v>25.567010309278352</v>
      </c>
      <c r="J37" s="22">
        <v>141.19999999999999</v>
      </c>
      <c r="K37" s="24">
        <v>27.543909348441929</v>
      </c>
      <c r="L37" s="24">
        <v>63.980484875111586</v>
      </c>
      <c r="M37" s="25">
        <f t="shared" si="0"/>
        <v>0.63980484875111587</v>
      </c>
      <c r="N37" s="25">
        <f t="shared" ref="N37:N62" si="4">L37/$L$5</f>
        <v>0.69762518972607679</v>
      </c>
      <c r="O37" s="26">
        <v>4</v>
      </c>
      <c r="P37" s="30">
        <v>33</v>
      </c>
    </row>
    <row r="38" spans="1:16" ht="15.6" x14ac:dyDescent="0.3">
      <c r="A38" s="22" t="s">
        <v>298</v>
      </c>
      <c r="B38" s="22" t="s">
        <v>77</v>
      </c>
      <c r="C38" s="22" t="s">
        <v>54</v>
      </c>
      <c r="D38" s="22" t="s">
        <v>15</v>
      </c>
      <c r="E38" s="22">
        <v>1614</v>
      </c>
      <c r="F38" s="22">
        <v>22</v>
      </c>
      <c r="G38" s="24">
        <v>9.5652173913043477</v>
      </c>
      <c r="H38" s="23">
        <v>5.4</v>
      </c>
      <c r="I38" s="24">
        <v>22.268041237113405</v>
      </c>
      <c r="J38" s="22">
        <v>124.37</v>
      </c>
      <c r="K38" s="24">
        <v>31.271206882688752</v>
      </c>
      <c r="L38" s="24">
        <v>63.104465511106504</v>
      </c>
      <c r="M38" s="25">
        <f t="shared" si="0"/>
        <v>0.631044655111065</v>
      </c>
      <c r="N38" s="25">
        <f t="shared" si="4"/>
        <v>0.68807332127414678</v>
      </c>
      <c r="O38" s="26">
        <v>9</v>
      </c>
      <c r="P38" s="30">
        <v>34</v>
      </c>
    </row>
    <row r="39" spans="1:16" ht="15.6" x14ac:dyDescent="0.3">
      <c r="A39" s="22" t="s">
        <v>299</v>
      </c>
      <c r="B39" s="22" t="s">
        <v>300</v>
      </c>
      <c r="C39" s="22" t="s">
        <v>301</v>
      </c>
      <c r="D39" s="22" t="s">
        <v>13</v>
      </c>
      <c r="E39" s="22">
        <v>1620</v>
      </c>
      <c r="F39" s="22">
        <v>13</v>
      </c>
      <c r="G39" s="24">
        <v>5.6521739130434785</v>
      </c>
      <c r="H39" s="23">
        <v>6.8</v>
      </c>
      <c r="I39" s="24">
        <v>28.041237113402065</v>
      </c>
      <c r="J39" s="22">
        <v>132.5</v>
      </c>
      <c r="K39" s="24">
        <v>29.352452830188682</v>
      </c>
      <c r="L39" s="24">
        <v>63.045863856634227</v>
      </c>
      <c r="M39" s="25">
        <f t="shared" si="0"/>
        <v>0.63045863856634232</v>
      </c>
      <c r="N39" s="25">
        <f t="shared" si="4"/>
        <v>0.68743434533641701</v>
      </c>
      <c r="O39" s="26">
        <v>5</v>
      </c>
      <c r="P39" s="30">
        <v>35</v>
      </c>
    </row>
    <row r="40" spans="1:16" ht="15.6" x14ac:dyDescent="0.3">
      <c r="A40" s="22" t="s">
        <v>302</v>
      </c>
      <c r="B40" s="22" t="s">
        <v>303</v>
      </c>
      <c r="C40" s="22" t="s">
        <v>304</v>
      </c>
      <c r="D40" s="22" t="s">
        <v>346</v>
      </c>
      <c r="E40" s="22">
        <v>1989</v>
      </c>
      <c r="F40" s="22">
        <v>13</v>
      </c>
      <c r="G40" s="24">
        <v>5.6521739130434785</v>
      </c>
      <c r="H40" s="23">
        <v>7.5</v>
      </c>
      <c r="I40" s="24">
        <v>30.927835051546396</v>
      </c>
      <c r="J40" s="22">
        <v>151.02000000000001</v>
      </c>
      <c r="K40" s="24">
        <v>25.752880413190304</v>
      </c>
      <c r="L40" s="24">
        <v>62.332889377780177</v>
      </c>
      <c r="M40" s="25">
        <f t="shared" si="0"/>
        <v>0.62332889377780176</v>
      </c>
      <c r="N40" s="25">
        <f t="shared" si="4"/>
        <v>0.67966027239759352</v>
      </c>
      <c r="O40" s="26">
        <v>5</v>
      </c>
      <c r="P40" s="30">
        <v>36</v>
      </c>
    </row>
    <row r="41" spans="1:16" ht="15.6" x14ac:dyDescent="0.3">
      <c r="A41" s="22" t="s">
        <v>243</v>
      </c>
      <c r="B41" s="22" t="s">
        <v>47</v>
      </c>
      <c r="C41" s="22" t="s">
        <v>137</v>
      </c>
      <c r="D41" s="22" t="s">
        <v>24</v>
      </c>
      <c r="E41" s="22">
        <v>1147</v>
      </c>
      <c r="F41" s="22">
        <v>21</v>
      </c>
      <c r="G41" s="24">
        <v>9.1304347826086953</v>
      </c>
      <c r="H41" s="23">
        <v>6.5</v>
      </c>
      <c r="I41" s="24">
        <v>26.804123711340207</v>
      </c>
      <c r="J41" s="22">
        <v>160</v>
      </c>
      <c r="K41" s="24">
        <v>24.307500000000001</v>
      </c>
      <c r="L41" s="24">
        <v>60.242058493948903</v>
      </c>
      <c r="M41" s="25">
        <f t="shared" si="0"/>
        <v>0.60242058493948902</v>
      </c>
      <c r="N41" s="25">
        <f t="shared" si="4"/>
        <v>0.65686244123290138</v>
      </c>
      <c r="O41" s="26">
        <v>3</v>
      </c>
      <c r="P41" s="30">
        <v>37</v>
      </c>
    </row>
    <row r="42" spans="1:16" ht="15.6" x14ac:dyDescent="0.3">
      <c r="A42" s="22" t="s">
        <v>305</v>
      </c>
      <c r="B42" s="22" t="s">
        <v>306</v>
      </c>
      <c r="C42" s="22" t="s">
        <v>307</v>
      </c>
      <c r="D42" s="22" t="s">
        <v>19</v>
      </c>
      <c r="E42" s="22">
        <v>1122</v>
      </c>
      <c r="F42" s="22">
        <v>20</v>
      </c>
      <c r="G42" s="24">
        <v>8.695652173913043</v>
      </c>
      <c r="H42" s="23">
        <v>6</v>
      </c>
      <c r="I42" s="24">
        <v>24.742268041237114</v>
      </c>
      <c r="J42" s="22">
        <v>146</v>
      </c>
      <c r="K42" s="24">
        <v>26.638356164383563</v>
      </c>
      <c r="L42" s="24">
        <v>60.076276379533724</v>
      </c>
      <c r="M42" s="25">
        <f t="shared" si="0"/>
        <v>0.60076276379533722</v>
      </c>
      <c r="N42" s="25">
        <f t="shared" si="4"/>
        <v>0.65505479974272152</v>
      </c>
      <c r="O42" s="26">
        <v>1</v>
      </c>
      <c r="P42" s="30">
        <v>38</v>
      </c>
    </row>
    <row r="43" spans="1:16" ht="15.6" x14ac:dyDescent="0.3">
      <c r="A43" s="22" t="s">
        <v>308</v>
      </c>
      <c r="B43" s="22" t="s">
        <v>309</v>
      </c>
      <c r="C43" s="22" t="s">
        <v>310</v>
      </c>
      <c r="D43" s="22" t="s">
        <v>19</v>
      </c>
      <c r="E43" s="22">
        <v>1435</v>
      </c>
      <c r="F43" s="22">
        <v>14</v>
      </c>
      <c r="G43" s="24">
        <v>6.0869565217391308</v>
      </c>
      <c r="H43" s="23">
        <v>5</v>
      </c>
      <c r="I43" s="24">
        <v>20.618556701030929</v>
      </c>
      <c r="J43" s="22">
        <v>119</v>
      </c>
      <c r="K43" s="24">
        <v>32.682352941176475</v>
      </c>
      <c r="L43" s="24">
        <v>59.387866163946534</v>
      </c>
      <c r="M43" s="25">
        <f t="shared" si="0"/>
        <v>0.59387866163946534</v>
      </c>
      <c r="N43" s="25">
        <f t="shared" si="4"/>
        <v>0.64754856861309151</v>
      </c>
      <c r="O43" s="26">
        <v>2</v>
      </c>
      <c r="P43" s="30">
        <v>39</v>
      </c>
    </row>
    <row r="44" spans="1:16" ht="15.6" x14ac:dyDescent="0.3">
      <c r="A44" s="22" t="s">
        <v>311</v>
      </c>
      <c r="B44" s="22" t="s">
        <v>32</v>
      </c>
      <c r="C44" s="22" t="s">
        <v>37</v>
      </c>
      <c r="D44" s="22" t="s">
        <v>15</v>
      </c>
      <c r="E44" s="22">
        <v>1390</v>
      </c>
      <c r="F44" s="22">
        <v>29</v>
      </c>
      <c r="G44" s="24">
        <v>12.608695652173912</v>
      </c>
      <c r="H44" s="23">
        <v>5.2</v>
      </c>
      <c r="I44" s="24">
        <v>21.443298969072167</v>
      </c>
      <c r="J44" s="22">
        <v>154.41</v>
      </c>
      <c r="K44" s="24">
        <v>25.187487857004083</v>
      </c>
      <c r="L44" s="24">
        <v>59.239482478250167</v>
      </c>
      <c r="M44" s="25">
        <f t="shared" si="0"/>
        <v>0.59239482478250172</v>
      </c>
      <c r="N44" s="25">
        <f t="shared" si="4"/>
        <v>0.64593063469014234</v>
      </c>
      <c r="O44" s="26">
        <v>10</v>
      </c>
      <c r="P44" s="30">
        <v>40</v>
      </c>
    </row>
    <row r="45" spans="1:16" ht="15.6" x14ac:dyDescent="0.3">
      <c r="A45" s="22" t="s">
        <v>147</v>
      </c>
      <c r="B45" s="22" t="s">
        <v>193</v>
      </c>
      <c r="C45" s="22" t="s">
        <v>37</v>
      </c>
      <c r="D45" s="22" t="s">
        <v>344</v>
      </c>
      <c r="E45" s="22">
        <v>1754</v>
      </c>
      <c r="F45" s="22">
        <v>13</v>
      </c>
      <c r="G45" s="24">
        <v>5.6521739130434785</v>
      </c>
      <c r="H45" s="23">
        <v>5</v>
      </c>
      <c r="I45" s="24">
        <v>20.618556701030929</v>
      </c>
      <c r="J45" s="22">
        <v>122.01</v>
      </c>
      <c r="K45" s="24">
        <v>31.876075731497419</v>
      </c>
      <c r="L45" s="24">
        <v>58.146806345571832</v>
      </c>
      <c r="M45" s="25">
        <f t="shared" si="0"/>
        <v>0.58146806345571833</v>
      </c>
      <c r="N45" s="25">
        <f t="shared" si="4"/>
        <v>0.6340164018446609</v>
      </c>
      <c r="O45" s="26">
        <v>6</v>
      </c>
      <c r="P45" s="30">
        <v>41</v>
      </c>
    </row>
    <row r="46" spans="1:16" ht="15.6" x14ac:dyDescent="0.3">
      <c r="A46" s="22" t="s">
        <v>312</v>
      </c>
      <c r="B46" s="22" t="s">
        <v>188</v>
      </c>
      <c r="C46" s="22" t="s">
        <v>56</v>
      </c>
      <c r="D46" s="22" t="s">
        <v>15</v>
      </c>
      <c r="E46" s="22">
        <v>1834</v>
      </c>
      <c r="F46" s="22">
        <v>20</v>
      </c>
      <c r="G46" s="24">
        <v>8.695652173913043</v>
      </c>
      <c r="H46" s="23">
        <v>5.4</v>
      </c>
      <c r="I46" s="24">
        <v>22.268041237113405</v>
      </c>
      <c r="J46" s="22">
        <v>145</v>
      </c>
      <c r="K46" s="24">
        <v>26.822068965517243</v>
      </c>
      <c r="L46" s="24">
        <v>57.785762376543687</v>
      </c>
      <c r="M46" s="25">
        <f t="shared" si="0"/>
        <v>0.57785762376543692</v>
      </c>
      <c r="N46" s="25">
        <f t="shared" si="4"/>
        <v>0.63007968007888548</v>
      </c>
      <c r="O46" s="26">
        <v>11</v>
      </c>
      <c r="P46" s="30">
        <v>42</v>
      </c>
    </row>
    <row r="47" spans="1:16" ht="15.6" x14ac:dyDescent="0.3">
      <c r="A47" s="22" t="s">
        <v>313</v>
      </c>
      <c r="B47" s="22" t="s">
        <v>314</v>
      </c>
      <c r="C47" s="22" t="s">
        <v>315</v>
      </c>
      <c r="D47" s="22" t="s">
        <v>18</v>
      </c>
      <c r="E47" s="22">
        <v>1651</v>
      </c>
      <c r="F47" s="22">
        <v>43</v>
      </c>
      <c r="G47" s="24">
        <v>18.695652173913043</v>
      </c>
      <c r="H47" s="23">
        <v>6.4</v>
      </c>
      <c r="I47" s="24">
        <v>26.39175257731959</v>
      </c>
      <c r="J47" s="22">
        <v>310</v>
      </c>
      <c r="K47" s="24">
        <v>12.545806451612904</v>
      </c>
      <c r="L47" s="24">
        <v>57.633211202845537</v>
      </c>
      <c r="M47" s="25">
        <f t="shared" si="0"/>
        <v>0.57633211202845536</v>
      </c>
      <c r="N47" s="25">
        <f t="shared" si="4"/>
        <v>0.62841630504035861</v>
      </c>
      <c r="O47" s="26">
        <v>1</v>
      </c>
      <c r="P47" s="30">
        <v>43</v>
      </c>
    </row>
    <row r="48" spans="1:16" ht="15.6" x14ac:dyDescent="0.3">
      <c r="A48" s="22" t="s">
        <v>316</v>
      </c>
      <c r="B48" s="22" t="s">
        <v>317</v>
      </c>
      <c r="C48" s="22" t="s">
        <v>318</v>
      </c>
      <c r="D48" s="22" t="s">
        <v>14</v>
      </c>
      <c r="E48" s="22">
        <v>1753</v>
      </c>
      <c r="F48" s="22">
        <v>25</v>
      </c>
      <c r="G48" s="24">
        <v>10.869565217391305</v>
      </c>
      <c r="H48" s="23">
        <v>4.4000000000000004</v>
      </c>
      <c r="I48" s="24">
        <v>18.14432989690722</v>
      </c>
      <c r="J48" s="22">
        <v>137</v>
      </c>
      <c r="K48" s="24">
        <v>28.388321167883213</v>
      </c>
      <c r="L48" s="24">
        <v>57.40221628218174</v>
      </c>
      <c r="M48" s="25">
        <f t="shared" si="0"/>
        <v>0.57402216282181739</v>
      </c>
      <c r="N48" s="25">
        <f t="shared" si="4"/>
        <v>0.62589760147522622</v>
      </c>
      <c r="O48" s="26">
        <v>4</v>
      </c>
      <c r="P48" s="30">
        <v>44</v>
      </c>
    </row>
    <row r="49" spans="1:16" ht="15.6" x14ac:dyDescent="0.3">
      <c r="A49" s="22" t="s">
        <v>319</v>
      </c>
      <c r="B49" s="22" t="s">
        <v>79</v>
      </c>
      <c r="C49" s="22" t="s">
        <v>148</v>
      </c>
      <c r="D49" s="22" t="s">
        <v>15</v>
      </c>
      <c r="E49" s="22">
        <v>1168</v>
      </c>
      <c r="F49" s="22">
        <v>18</v>
      </c>
      <c r="G49" s="24">
        <v>7.8260869565217392</v>
      </c>
      <c r="H49" s="23">
        <v>5.4</v>
      </c>
      <c r="I49" s="24">
        <v>22.268041237113405</v>
      </c>
      <c r="J49" s="22">
        <v>144.22999999999999</v>
      </c>
      <c r="K49" s="24">
        <v>26.96526381474035</v>
      </c>
      <c r="L49" s="24">
        <v>57.059392008375497</v>
      </c>
      <c r="M49" s="25">
        <f t="shared" si="0"/>
        <v>0.57059392008375498</v>
      </c>
      <c r="N49" s="25">
        <f t="shared" si="4"/>
        <v>0.62215954213535685</v>
      </c>
      <c r="O49" s="26">
        <v>12</v>
      </c>
      <c r="P49" s="30">
        <v>45</v>
      </c>
    </row>
    <row r="50" spans="1:16" ht="15.6" x14ac:dyDescent="0.3">
      <c r="A50" s="22" t="s">
        <v>320</v>
      </c>
      <c r="B50" s="22" t="s">
        <v>46</v>
      </c>
      <c r="C50" s="22" t="s">
        <v>52</v>
      </c>
      <c r="D50" s="22" t="s">
        <v>15</v>
      </c>
      <c r="E50" s="22">
        <v>1256</v>
      </c>
      <c r="F50" s="22">
        <v>21</v>
      </c>
      <c r="G50" s="24">
        <v>9.1304347826086953</v>
      </c>
      <c r="H50" s="23">
        <v>5.0999999999999996</v>
      </c>
      <c r="I50" s="24">
        <v>21.030927835051546</v>
      </c>
      <c r="J50" s="22">
        <v>152.35</v>
      </c>
      <c r="K50" s="24">
        <v>25.528060387266166</v>
      </c>
      <c r="L50" s="24">
        <v>55.689423004926411</v>
      </c>
      <c r="M50" s="25">
        <f t="shared" si="0"/>
        <v>0.55689423004926408</v>
      </c>
      <c r="N50" s="25">
        <f t="shared" si="4"/>
        <v>0.60722178591460352</v>
      </c>
      <c r="O50" s="26">
        <v>13</v>
      </c>
      <c r="P50" s="30">
        <v>46</v>
      </c>
    </row>
    <row r="51" spans="1:16" ht="15.6" x14ac:dyDescent="0.3">
      <c r="A51" s="22" t="s">
        <v>321</v>
      </c>
      <c r="B51" s="22" t="s">
        <v>117</v>
      </c>
      <c r="C51" s="22" t="s">
        <v>58</v>
      </c>
      <c r="D51" s="22" t="s">
        <v>20</v>
      </c>
      <c r="E51" s="22">
        <v>1223</v>
      </c>
      <c r="F51" s="22">
        <v>3</v>
      </c>
      <c r="G51" s="24">
        <v>1.3043478260869565</v>
      </c>
      <c r="H51" s="23">
        <v>6.5</v>
      </c>
      <c r="I51" s="24">
        <v>26.804123711340207</v>
      </c>
      <c r="J51" s="22">
        <v>145.32</v>
      </c>
      <c r="K51" s="24">
        <v>26.763005780346823</v>
      </c>
      <c r="L51" s="24">
        <v>54.871477317773987</v>
      </c>
      <c r="M51" s="25">
        <f t="shared" si="0"/>
        <v>0.54871477317773987</v>
      </c>
      <c r="N51" s="25">
        <f t="shared" si="4"/>
        <v>0.59830313648112121</v>
      </c>
      <c r="O51" s="26">
        <v>1</v>
      </c>
      <c r="P51" s="30">
        <v>47</v>
      </c>
    </row>
    <row r="52" spans="1:16" ht="15.6" x14ac:dyDescent="0.3">
      <c r="A52" s="22" t="s">
        <v>322</v>
      </c>
      <c r="B52" s="22" t="s">
        <v>46</v>
      </c>
      <c r="C52" s="22" t="s">
        <v>231</v>
      </c>
      <c r="D52" s="22" t="s">
        <v>14</v>
      </c>
      <c r="E52" s="22">
        <v>1611</v>
      </c>
      <c r="F52" s="22">
        <v>21</v>
      </c>
      <c r="G52" s="24">
        <v>9.1304347826086953</v>
      </c>
      <c r="H52" s="23">
        <v>5.2</v>
      </c>
      <c r="I52" s="24">
        <v>21.443298969072167</v>
      </c>
      <c r="J52" s="22">
        <v>163</v>
      </c>
      <c r="K52" s="24">
        <v>23.860122699386505</v>
      </c>
      <c r="L52" s="24">
        <v>54.433856451067371</v>
      </c>
      <c r="M52" s="25">
        <f t="shared" si="0"/>
        <v>0.54433856451067375</v>
      </c>
      <c r="N52" s="25">
        <f t="shared" si="4"/>
        <v>0.59353144178764983</v>
      </c>
      <c r="O52" s="26">
        <v>5</v>
      </c>
      <c r="P52" s="30">
        <v>48</v>
      </c>
    </row>
    <row r="53" spans="1:16" ht="15.6" x14ac:dyDescent="0.3">
      <c r="A53" s="22" t="s">
        <v>244</v>
      </c>
      <c r="B53" s="22" t="s">
        <v>49</v>
      </c>
      <c r="C53" s="22" t="s">
        <v>37</v>
      </c>
      <c r="D53" s="22" t="s">
        <v>24</v>
      </c>
      <c r="E53" s="22">
        <v>1301</v>
      </c>
      <c r="F53" s="22">
        <v>15</v>
      </c>
      <c r="G53" s="24">
        <v>6.5217391304347823</v>
      </c>
      <c r="H53" s="23">
        <v>5.7</v>
      </c>
      <c r="I53" s="24">
        <v>23.505154639175259</v>
      </c>
      <c r="J53" s="22">
        <v>170</v>
      </c>
      <c r="K53" s="24">
        <v>22.877647058823531</v>
      </c>
      <c r="L53" s="24">
        <v>52.904540828433568</v>
      </c>
      <c r="M53" s="25">
        <f t="shared" si="0"/>
        <v>0.52904540828433566</v>
      </c>
      <c r="N53" s="25">
        <f t="shared" si="4"/>
        <v>0.57685621490442907</v>
      </c>
      <c r="O53" s="26">
        <v>4</v>
      </c>
      <c r="P53" s="30">
        <v>49</v>
      </c>
    </row>
    <row r="54" spans="1:16" ht="15.6" x14ac:dyDescent="0.3">
      <c r="A54" s="22" t="s">
        <v>209</v>
      </c>
      <c r="B54" s="22" t="s">
        <v>323</v>
      </c>
      <c r="C54" s="22" t="s">
        <v>324</v>
      </c>
      <c r="D54" s="22" t="s">
        <v>20</v>
      </c>
      <c r="E54" s="22">
        <v>1174</v>
      </c>
      <c r="F54" s="22">
        <v>9</v>
      </c>
      <c r="G54" s="24">
        <v>3.9130434782608696</v>
      </c>
      <c r="H54" s="23">
        <v>6</v>
      </c>
      <c r="I54" s="24">
        <v>24.742268041237114</v>
      </c>
      <c r="J54" s="22">
        <v>165.25</v>
      </c>
      <c r="K54" s="24">
        <v>23.535249621785177</v>
      </c>
      <c r="L54" s="24">
        <v>52.190561141283162</v>
      </c>
      <c r="M54" s="25">
        <f t="shared" si="0"/>
        <v>0.52190561141283165</v>
      </c>
      <c r="N54" s="25">
        <f t="shared" si="4"/>
        <v>0.56907118145741586</v>
      </c>
      <c r="O54" s="26">
        <v>2</v>
      </c>
      <c r="P54" s="30">
        <v>50</v>
      </c>
    </row>
    <row r="55" spans="1:16" ht="15.6" x14ac:dyDescent="0.3">
      <c r="A55" s="22" t="s">
        <v>203</v>
      </c>
      <c r="B55" s="22" t="s">
        <v>325</v>
      </c>
      <c r="C55" s="22" t="s">
        <v>326</v>
      </c>
      <c r="D55" s="22" t="s">
        <v>18</v>
      </c>
      <c r="E55" s="22">
        <v>1837</v>
      </c>
      <c r="F55" s="22">
        <v>18</v>
      </c>
      <c r="G55" s="24">
        <v>7.8260869565217392</v>
      </c>
      <c r="H55" s="23">
        <v>7.6</v>
      </c>
      <c r="I55" s="24">
        <v>31.340206185567013</v>
      </c>
      <c r="J55" s="22">
        <v>315</v>
      </c>
      <c r="K55" s="24">
        <v>12.346666666666668</v>
      </c>
      <c r="L55" s="24">
        <v>51.512959808755426</v>
      </c>
      <c r="M55" s="25">
        <f t="shared" si="0"/>
        <v>0.51512959808755421</v>
      </c>
      <c r="N55" s="25">
        <f t="shared" si="4"/>
        <v>0.56168280734480913</v>
      </c>
      <c r="O55" s="26">
        <v>2</v>
      </c>
      <c r="P55" s="30">
        <v>51</v>
      </c>
    </row>
    <row r="56" spans="1:16" ht="15.6" x14ac:dyDescent="0.3">
      <c r="A56" s="22" t="s">
        <v>327</v>
      </c>
      <c r="B56" s="22" t="s">
        <v>328</v>
      </c>
      <c r="C56" s="22" t="s">
        <v>329</v>
      </c>
      <c r="D56" s="22" t="s">
        <v>15</v>
      </c>
      <c r="E56" s="22">
        <v>1303</v>
      </c>
      <c r="F56" s="22">
        <v>20</v>
      </c>
      <c r="G56" s="24">
        <v>8.695652173913043</v>
      </c>
      <c r="H56" s="23">
        <v>5.3</v>
      </c>
      <c r="I56" s="24">
        <v>21.855670103092784</v>
      </c>
      <c r="J56" s="22">
        <v>187.16</v>
      </c>
      <c r="K56" s="24">
        <v>20.780081213934604</v>
      </c>
      <c r="L56" s="24">
        <v>51.331403490940431</v>
      </c>
      <c r="M56" s="25">
        <f t="shared" si="0"/>
        <v>0.5133140349094043</v>
      </c>
      <c r="N56" s="25">
        <f t="shared" si="4"/>
        <v>0.55970316838288359</v>
      </c>
      <c r="O56" s="26">
        <v>14</v>
      </c>
      <c r="P56" s="30">
        <v>52</v>
      </c>
    </row>
    <row r="57" spans="1:16" ht="15.6" x14ac:dyDescent="0.3">
      <c r="A57" s="22" t="s">
        <v>245</v>
      </c>
      <c r="B57" s="22" t="s">
        <v>246</v>
      </c>
      <c r="C57" s="22" t="s">
        <v>247</v>
      </c>
      <c r="D57" s="22" t="s">
        <v>24</v>
      </c>
      <c r="E57" s="22">
        <v>1259</v>
      </c>
      <c r="F57" s="22">
        <v>19</v>
      </c>
      <c r="G57" s="24">
        <v>8.2608695652173907</v>
      </c>
      <c r="H57" s="23">
        <v>4.8</v>
      </c>
      <c r="I57" s="24">
        <v>19.793814432989691</v>
      </c>
      <c r="J57" s="22">
        <v>170</v>
      </c>
      <c r="K57" s="24">
        <v>22.877647058823531</v>
      </c>
      <c r="L57" s="24">
        <v>50.932331057030609</v>
      </c>
      <c r="M57" s="25">
        <f t="shared" si="0"/>
        <v>0.50932331057030611</v>
      </c>
      <c r="N57" s="25">
        <f t="shared" si="4"/>
        <v>0.55535179494512021</v>
      </c>
      <c r="O57" s="26">
        <v>5</v>
      </c>
      <c r="P57" s="30">
        <v>53</v>
      </c>
    </row>
    <row r="58" spans="1:16" ht="15.6" x14ac:dyDescent="0.3">
      <c r="A58" s="22" t="s">
        <v>330</v>
      </c>
      <c r="B58" s="22" t="s">
        <v>331</v>
      </c>
      <c r="C58" s="22" t="s">
        <v>332</v>
      </c>
      <c r="D58" s="22" t="s">
        <v>14</v>
      </c>
      <c r="E58" s="22">
        <v>1169</v>
      </c>
      <c r="F58" s="22">
        <v>24</v>
      </c>
      <c r="G58" s="24">
        <v>10.434782608695652</v>
      </c>
      <c r="H58" s="23">
        <v>3.1</v>
      </c>
      <c r="I58" s="24">
        <v>12.783505154639176</v>
      </c>
      <c r="J58" s="22">
        <v>149</v>
      </c>
      <c r="K58" s="24">
        <v>26.102013422818793</v>
      </c>
      <c r="L58" s="24">
        <v>49.320301186153621</v>
      </c>
      <c r="M58" s="25">
        <f t="shared" si="0"/>
        <v>0.4932030118615362</v>
      </c>
      <c r="N58" s="25">
        <f t="shared" si="4"/>
        <v>0.53777467519196664</v>
      </c>
      <c r="O58" s="26">
        <v>6</v>
      </c>
      <c r="P58" s="30">
        <v>54</v>
      </c>
    </row>
    <row r="59" spans="1:16" ht="15.6" x14ac:dyDescent="0.3">
      <c r="A59" s="22" t="s">
        <v>333</v>
      </c>
      <c r="B59" s="22" t="s">
        <v>334</v>
      </c>
      <c r="C59" s="22" t="s">
        <v>335</v>
      </c>
      <c r="D59" s="22" t="s">
        <v>18</v>
      </c>
      <c r="E59" s="22">
        <v>1603</v>
      </c>
      <c r="F59" s="22">
        <v>12</v>
      </c>
      <c r="G59" s="24">
        <v>5.2173913043478262</v>
      </c>
      <c r="H59" s="23">
        <v>6.7</v>
      </c>
      <c r="I59" s="24">
        <v>27.628865979381445</v>
      </c>
      <c r="J59" s="22">
        <v>317</v>
      </c>
      <c r="K59" s="24">
        <v>12.268769716088329</v>
      </c>
      <c r="L59" s="24">
        <v>45.115026999817601</v>
      </c>
      <c r="M59" s="25">
        <f t="shared" si="0"/>
        <v>0.45115026999817603</v>
      </c>
      <c r="N59" s="25">
        <f t="shared" si="4"/>
        <v>0.49192154969878915</v>
      </c>
      <c r="O59" s="26">
        <v>3</v>
      </c>
      <c r="P59" s="30">
        <v>55</v>
      </c>
    </row>
    <row r="60" spans="1:16" ht="15.6" x14ac:dyDescent="0.3">
      <c r="A60" s="22" t="s">
        <v>336</v>
      </c>
      <c r="B60" s="22" t="s">
        <v>61</v>
      </c>
      <c r="C60" s="22" t="s">
        <v>156</v>
      </c>
      <c r="D60" s="22" t="s">
        <v>14</v>
      </c>
      <c r="E60" s="22">
        <v>1794</v>
      </c>
      <c r="F60" s="22">
        <v>17</v>
      </c>
      <c r="G60" s="24">
        <v>7.3913043478260869</v>
      </c>
      <c r="H60" s="23">
        <v>3.4</v>
      </c>
      <c r="I60" s="24">
        <v>14.020618556701033</v>
      </c>
      <c r="J60" s="22">
        <v>169</v>
      </c>
      <c r="K60" s="24">
        <v>23.013017751479293</v>
      </c>
      <c r="L60" s="24">
        <v>44.424940656006413</v>
      </c>
      <c r="M60" s="25">
        <f t="shared" si="0"/>
        <v>0.44424940656006412</v>
      </c>
      <c r="N60" s="25">
        <f t="shared" si="4"/>
        <v>0.48439704253901411</v>
      </c>
      <c r="O60" s="26">
        <v>7</v>
      </c>
      <c r="P60" s="30">
        <v>56</v>
      </c>
    </row>
    <row r="61" spans="1:16" ht="15.6" x14ac:dyDescent="0.3">
      <c r="A61" s="22" t="s">
        <v>338</v>
      </c>
      <c r="B61" s="22" t="s">
        <v>132</v>
      </c>
      <c r="C61" s="22" t="s">
        <v>25</v>
      </c>
      <c r="D61" s="22" t="s">
        <v>18</v>
      </c>
      <c r="E61" s="22">
        <v>1272</v>
      </c>
      <c r="F61" s="22">
        <v>20</v>
      </c>
      <c r="G61" s="24">
        <v>8.695652173913043</v>
      </c>
      <c r="H61" s="23">
        <v>5.2</v>
      </c>
      <c r="I61" s="24">
        <v>21.443298969072167</v>
      </c>
      <c r="J61" s="22">
        <v>370</v>
      </c>
      <c r="K61" s="24">
        <v>10.511351351351353</v>
      </c>
      <c r="L61" s="24">
        <v>40.650302494336565</v>
      </c>
      <c r="M61" s="25">
        <f t="shared" si="0"/>
        <v>0.40650302494336565</v>
      </c>
      <c r="N61" s="25">
        <f t="shared" si="4"/>
        <v>0.44323945098867928</v>
      </c>
      <c r="O61" s="26">
        <v>4</v>
      </c>
      <c r="P61" s="30">
        <v>57</v>
      </c>
    </row>
    <row r="62" spans="1:16" ht="15.6" x14ac:dyDescent="0.3">
      <c r="A62" s="22" t="s">
        <v>339</v>
      </c>
      <c r="B62" s="22" t="s">
        <v>340</v>
      </c>
      <c r="C62" s="22" t="s">
        <v>341</v>
      </c>
      <c r="D62" s="22" t="s">
        <v>18</v>
      </c>
      <c r="E62" s="22">
        <v>1664</v>
      </c>
      <c r="F62" s="22">
        <v>16</v>
      </c>
      <c r="G62" s="24">
        <v>6.9565217391304346</v>
      </c>
      <c r="H62" s="23">
        <v>4.3</v>
      </c>
      <c r="I62" s="24">
        <v>17.731958762886599</v>
      </c>
      <c r="J62" s="22">
        <v>390</v>
      </c>
      <c r="K62" s="24">
        <v>9.9723076923076928</v>
      </c>
      <c r="L62" s="24">
        <v>34.660788194324724</v>
      </c>
      <c r="M62" s="25">
        <f t="shared" si="0"/>
        <v>0.34660788194324721</v>
      </c>
      <c r="N62" s="25">
        <f t="shared" si="4"/>
        <v>0.37793147375047892</v>
      </c>
      <c r="O62" s="26">
        <v>5</v>
      </c>
      <c r="P62" s="30">
        <v>58</v>
      </c>
    </row>
    <row r="63" spans="1:16" ht="15.6" x14ac:dyDescent="0.3">
      <c r="A63" s="22" t="s">
        <v>337</v>
      </c>
      <c r="B63" s="22" t="s">
        <v>84</v>
      </c>
      <c r="C63" s="22" t="s">
        <v>65</v>
      </c>
      <c r="D63" s="22" t="s">
        <v>14</v>
      </c>
      <c r="E63" s="22">
        <v>1251</v>
      </c>
      <c r="F63" s="21"/>
      <c r="G63" s="24">
        <v>0</v>
      </c>
      <c r="H63" s="23">
        <v>3.5</v>
      </c>
      <c r="I63" s="24">
        <v>14.43298969072165</v>
      </c>
      <c r="J63" s="22">
        <v>134</v>
      </c>
      <c r="K63" s="24">
        <v>29.023880597014927</v>
      </c>
      <c r="L63" s="24">
        <v>43.456870287736578</v>
      </c>
      <c r="M63" s="25"/>
      <c r="N63" s="25"/>
      <c r="O63" s="26"/>
      <c r="P63" s="30"/>
    </row>
    <row r="64" spans="1:16" ht="15.6" x14ac:dyDescent="0.3">
      <c r="A64" s="22" t="s">
        <v>342</v>
      </c>
      <c r="B64" s="22" t="s">
        <v>136</v>
      </c>
      <c r="C64" s="22" t="s">
        <v>343</v>
      </c>
      <c r="D64" s="22" t="s">
        <v>14</v>
      </c>
      <c r="E64" s="22">
        <v>1695</v>
      </c>
      <c r="F64" s="22"/>
      <c r="G64" s="24">
        <v>0</v>
      </c>
      <c r="H64" s="23">
        <v>1.5</v>
      </c>
      <c r="I64" s="24">
        <v>6.1855670103092786</v>
      </c>
      <c r="J64" s="22">
        <v>146</v>
      </c>
      <c r="K64" s="24">
        <v>26.638356164383563</v>
      </c>
      <c r="L64" s="24">
        <v>32.823923174692844</v>
      </c>
      <c r="M64" s="25"/>
      <c r="N64" s="25"/>
      <c r="O64" s="26"/>
      <c r="P64" s="30"/>
    </row>
    <row r="65" spans="1:16" ht="15.6" x14ac:dyDescent="0.3">
      <c r="A65" s="22" t="s">
        <v>347</v>
      </c>
      <c r="B65" s="22" t="s">
        <v>317</v>
      </c>
      <c r="C65" s="22" t="s">
        <v>348</v>
      </c>
      <c r="D65" s="22" t="s">
        <v>17</v>
      </c>
      <c r="E65" s="22">
        <v>1361</v>
      </c>
      <c r="F65" s="22">
        <v>26</v>
      </c>
      <c r="G65" s="24">
        <v>11.304347826086957</v>
      </c>
      <c r="H65" s="23"/>
      <c r="I65" s="24">
        <v>0</v>
      </c>
      <c r="J65" s="22"/>
      <c r="K65" s="24"/>
      <c r="L65" s="24"/>
      <c r="M65" s="25"/>
      <c r="N65" s="25"/>
      <c r="O65" s="26"/>
      <c r="P65" s="27"/>
    </row>
    <row r="66" spans="1:16" ht="15.6" x14ac:dyDescent="0.3">
      <c r="A66" s="22" t="s">
        <v>350</v>
      </c>
      <c r="B66" s="22" t="s">
        <v>351</v>
      </c>
      <c r="C66" s="22" t="s">
        <v>48</v>
      </c>
      <c r="D66" s="22" t="s">
        <v>16</v>
      </c>
      <c r="E66" s="22">
        <v>1489</v>
      </c>
      <c r="F66" s="22">
        <v>17</v>
      </c>
      <c r="G66" s="24">
        <v>7.3913043478260869</v>
      </c>
      <c r="H66" s="23"/>
      <c r="I66" s="24">
        <v>0</v>
      </c>
      <c r="J66" s="22"/>
      <c r="K66" s="24"/>
      <c r="L66" s="24"/>
      <c r="M66" s="25"/>
      <c r="N66" s="25"/>
      <c r="O66" s="26"/>
      <c r="P66" s="27"/>
    </row>
    <row r="67" spans="1:16" ht="15.6" x14ac:dyDescent="0.3">
      <c r="A67" s="22" t="s">
        <v>352</v>
      </c>
      <c r="B67" s="22" t="s">
        <v>42</v>
      </c>
      <c r="C67" s="22" t="s">
        <v>43</v>
      </c>
      <c r="D67" s="22" t="s">
        <v>14</v>
      </c>
      <c r="E67" s="22">
        <v>1533</v>
      </c>
      <c r="F67" s="22">
        <v>2</v>
      </c>
      <c r="G67" s="24">
        <v>0.86956521739130432</v>
      </c>
      <c r="H67" s="23"/>
      <c r="I67" s="24">
        <v>0</v>
      </c>
      <c r="J67" s="22"/>
      <c r="K67" s="24"/>
      <c r="L67" s="24"/>
      <c r="M67" s="25"/>
      <c r="N67" s="25"/>
      <c r="O67" s="26"/>
      <c r="P67" s="27"/>
    </row>
    <row r="68" spans="1:16" ht="15.6" x14ac:dyDescent="0.3">
      <c r="A68" s="22" t="s">
        <v>355</v>
      </c>
      <c r="B68" s="22" t="s">
        <v>136</v>
      </c>
      <c r="C68" s="22" t="s">
        <v>356</v>
      </c>
      <c r="D68" s="22" t="s">
        <v>17</v>
      </c>
      <c r="E68" s="22">
        <v>1662</v>
      </c>
      <c r="F68" s="22">
        <v>26</v>
      </c>
      <c r="G68" s="24">
        <v>11.304347826086957</v>
      </c>
      <c r="H68" s="23"/>
      <c r="I68" s="24">
        <v>0</v>
      </c>
      <c r="J68" s="22"/>
      <c r="K68" s="24"/>
      <c r="L68" s="24"/>
      <c r="M68" s="25"/>
      <c r="N68" s="25"/>
      <c r="O68" s="26"/>
      <c r="P68" s="27"/>
    </row>
    <row r="69" spans="1:16" ht="15.6" x14ac:dyDescent="0.3">
      <c r="A69" s="22" t="s">
        <v>362</v>
      </c>
      <c r="B69" s="22" t="s">
        <v>204</v>
      </c>
      <c r="C69" s="22">
        <v>0</v>
      </c>
      <c r="D69" s="22" t="s">
        <v>14</v>
      </c>
      <c r="E69" s="22">
        <v>1996</v>
      </c>
      <c r="F69" s="22">
        <v>14</v>
      </c>
      <c r="G69" s="24">
        <v>6.0869565217391308</v>
      </c>
      <c r="H69" s="23">
        <v>2.4</v>
      </c>
      <c r="I69" s="24">
        <v>9.8969072164948457</v>
      </c>
      <c r="J69" s="22"/>
      <c r="K69" s="24"/>
      <c r="L69" s="24"/>
      <c r="M69" s="25"/>
      <c r="N69" s="25"/>
      <c r="O69" s="31"/>
      <c r="P69" s="27"/>
    </row>
    <row r="70" spans="1:16" ht="15.6" x14ac:dyDescent="0.3">
      <c r="A70" s="22" t="s">
        <v>363</v>
      </c>
      <c r="B70" s="22" t="s">
        <v>364</v>
      </c>
      <c r="C70" s="22" t="s">
        <v>365</v>
      </c>
      <c r="D70" s="22" t="s">
        <v>21</v>
      </c>
      <c r="E70" s="22">
        <v>1986</v>
      </c>
      <c r="F70" s="22"/>
      <c r="G70" s="24">
        <v>0</v>
      </c>
      <c r="H70" s="23">
        <v>9.6999999999999993</v>
      </c>
      <c r="I70" s="24">
        <v>40</v>
      </c>
      <c r="J70" s="22">
        <v>103.12</v>
      </c>
      <c r="K70" s="24">
        <v>37.715283165244379</v>
      </c>
      <c r="L70" s="24">
        <v>77.715283165244387</v>
      </c>
      <c r="M70" s="25"/>
      <c r="N70" s="25"/>
      <c r="O70" s="31"/>
      <c r="P70" s="27"/>
    </row>
    <row r="71" spans="1:16" ht="15.6" x14ac:dyDescent="0.3">
      <c r="A71" s="22" t="s">
        <v>366</v>
      </c>
      <c r="B71" s="22" t="s">
        <v>367</v>
      </c>
      <c r="C71" s="22" t="s">
        <v>35</v>
      </c>
      <c r="D71" s="22" t="s">
        <v>14</v>
      </c>
      <c r="E71" s="22">
        <v>1177</v>
      </c>
      <c r="F71" s="22">
        <v>21</v>
      </c>
      <c r="G71" s="24">
        <v>9.1304347826086953</v>
      </c>
      <c r="H71" s="23">
        <v>0</v>
      </c>
      <c r="I71" s="24">
        <v>0</v>
      </c>
      <c r="J71" s="22">
        <v>126</v>
      </c>
      <c r="K71" s="24">
        <v>30.866666666666667</v>
      </c>
      <c r="L71" s="24">
        <v>39.997101449275362</v>
      </c>
      <c r="M71" s="25"/>
      <c r="N71" s="25"/>
      <c r="O71" s="31"/>
      <c r="P71" s="27"/>
    </row>
  </sheetData>
  <autoFilter ref="A3:P71" xr:uid="{00000000-0009-0000-0000-000000000000}">
    <filterColumn colId="11" showButton="0"/>
    <filterColumn colId="12" showButton="0"/>
    <filterColumn colId="14" showButton="0"/>
    <sortState ref="A6:R13">
      <sortCondition descending="1" ref="L3:L13"/>
    </sortState>
  </autoFilter>
  <mergeCells count="13">
    <mergeCell ref="L3:N3"/>
    <mergeCell ref="O3:P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90"/>
  <sheetViews>
    <sheetView topLeftCell="A52" zoomScale="80" zoomScaleNormal="80" workbookViewId="0">
      <selection activeCell="O5" sqref="O5:P56"/>
    </sheetView>
  </sheetViews>
  <sheetFormatPr defaultColWidth="9.109375" defaultRowHeight="14.4" x14ac:dyDescent="0.3"/>
  <cols>
    <col min="1" max="1" width="20.109375" style="1" bestFit="1" customWidth="1"/>
    <col min="2" max="2" width="18.33203125" style="1" customWidth="1"/>
    <col min="3" max="3" width="18.44140625" style="1" bestFit="1" customWidth="1"/>
    <col min="4" max="4" width="37" style="3" customWidth="1"/>
    <col min="5" max="7" width="11.6640625" style="2" customWidth="1"/>
    <col min="8" max="8" width="17.109375" style="2" bestFit="1" customWidth="1"/>
    <col min="9" max="11" width="11.6640625" style="2" customWidth="1"/>
    <col min="12" max="12" width="14" style="2" customWidth="1"/>
    <col min="13" max="13" width="14.5546875" style="2" bestFit="1" customWidth="1"/>
    <col min="14" max="14" width="16.5546875" style="2" bestFit="1" customWidth="1"/>
    <col min="15" max="15" width="7.109375" style="5" customWidth="1"/>
    <col min="16" max="16" width="8.33203125" style="2" bestFit="1" customWidth="1"/>
    <col min="17" max="16384" width="9.109375" style="1"/>
  </cols>
  <sheetData>
    <row r="1" spans="1:16" ht="15.6" x14ac:dyDescent="0.3">
      <c r="A1" s="4" t="s">
        <v>5</v>
      </c>
      <c r="B1" s="6">
        <v>100</v>
      </c>
      <c r="C1" s="4"/>
      <c r="D1" s="7"/>
      <c r="E1" s="6"/>
      <c r="F1" s="6"/>
      <c r="G1" s="6"/>
      <c r="H1" s="6"/>
      <c r="I1" s="6"/>
      <c r="J1" s="6"/>
      <c r="K1" s="6"/>
      <c r="L1" s="6"/>
      <c r="M1" s="6"/>
      <c r="N1" s="6"/>
      <c r="O1" s="8"/>
      <c r="P1" s="6"/>
    </row>
    <row r="2" spans="1:16" ht="15.6" x14ac:dyDescent="0.3">
      <c r="A2" s="4"/>
      <c r="B2" s="4"/>
      <c r="C2" s="4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6"/>
    </row>
    <row r="3" spans="1:16" ht="15.6" x14ac:dyDescent="0.3">
      <c r="A3" s="44" t="s">
        <v>1</v>
      </c>
      <c r="B3" s="44" t="s">
        <v>2</v>
      </c>
      <c r="C3" s="44" t="s">
        <v>3</v>
      </c>
      <c r="D3" s="45" t="s">
        <v>4</v>
      </c>
      <c r="E3" s="44" t="s">
        <v>0</v>
      </c>
      <c r="F3" s="46" t="s">
        <v>26</v>
      </c>
      <c r="G3" s="48" t="s">
        <v>27</v>
      </c>
      <c r="H3" s="48" t="s">
        <v>28</v>
      </c>
      <c r="I3" s="48" t="s">
        <v>27</v>
      </c>
      <c r="J3" s="48" t="s">
        <v>29</v>
      </c>
      <c r="K3" s="48" t="s">
        <v>27</v>
      </c>
      <c r="L3" s="44" t="s">
        <v>6</v>
      </c>
      <c r="M3" s="44"/>
      <c r="N3" s="44"/>
      <c r="O3" s="44" t="s">
        <v>7</v>
      </c>
      <c r="P3" s="44"/>
    </row>
    <row r="4" spans="1:16" ht="15.6" x14ac:dyDescent="0.3">
      <c r="A4" s="44"/>
      <c r="B4" s="44"/>
      <c r="C4" s="44"/>
      <c r="D4" s="45"/>
      <c r="E4" s="44"/>
      <c r="F4" s="47"/>
      <c r="G4" s="49"/>
      <c r="H4" s="49"/>
      <c r="I4" s="49"/>
      <c r="J4" s="49"/>
      <c r="K4" s="49"/>
      <c r="L4" s="12" t="s">
        <v>8</v>
      </c>
      <c r="M4" s="12" t="s">
        <v>9</v>
      </c>
      <c r="N4" s="12" t="s">
        <v>10</v>
      </c>
      <c r="O4" s="10" t="s">
        <v>11</v>
      </c>
      <c r="P4" s="11" t="s">
        <v>12</v>
      </c>
    </row>
    <row r="5" spans="1:16" ht="15.6" x14ac:dyDescent="0.3">
      <c r="A5" s="13" t="s">
        <v>368</v>
      </c>
      <c r="B5" s="13" t="s">
        <v>47</v>
      </c>
      <c r="C5" s="13" t="s">
        <v>151</v>
      </c>
      <c r="D5" s="13" t="s">
        <v>14</v>
      </c>
      <c r="E5" s="13">
        <v>1987</v>
      </c>
      <c r="F5" s="22">
        <v>39</v>
      </c>
      <c r="G5" s="24">
        <v>16.956521739130434</v>
      </c>
      <c r="H5" s="14">
        <v>8.9</v>
      </c>
      <c r="I5" s="15">
        <v>36.326530612244895</v>
      </c>
      <c r="J5" s="13">
        <v>106</v>
      </c>
      <c r="K5" s="15">
        <v>40</v>
      </c>
      <c r="L5" s="15">
        <v>93.283052351375332</v>
      </c>
      <c r="M5" s="16">
        <f t="shared" ref="M5:M56" si="0">L5/$B$1</f>
        <v>0.93283052351375328</v>
      </c>
      <c r="N5" s="16"/>
      <c r="O5" s="17">
        <v>1</v>
      </c>
      <c r="P5" s="18">
        <v>1</v>
      </c>
    </row>
    <row r="6" spans="1:16" ht="15.6" x14ac:dyDescent="0.3">
      <c r="A6" s="13" t="s">
        <v>369</v>
      </c>
      <c r="B6" s="13" t="s">
        <v>40</v>
      </c>
      <c r="C6" s="13" t="s">
        <v>41</v>
      </c>
      <c r="D6" s="13" t="s">
        <v>15</v>
      </c>
      <c r="E6" s="13">
        <v>1731</v>
      </c>
      <c r="F6" s="22">
        <v>32</v>
      </c>
      <c r="G6" s="24">
        <v>13.913043478260869</v>
      </c>
      <c r="H6" s="14">
        <v>9.8000000000000007</v>
      </c>
      <c r="I6" s="15">
        <v>40</v>
      </c>
      <c r="J6" s="13">
        <v>122.11</v>
      </c>
      <c r="K6" s="15">
        <v>34.722790926214067</v>
      </c>
      <c r="L6" s="15">
        <v>88.635834404474934</v>
      </c>
      <c r="M6" s="16">
        <f t="shared" si="0"/>
        <v>0.88635834404474934</v>
      </c>
      <c r="N6" s="16">
        <f t="shared" ref="N6:N56" si="1">L6/$L$5</f>
        <v>0.95018154070049698</v>
      </c>
      <c r="O6" s="17">
        <v>1</v>
      </c>
      <c r="P6" s="18">
        <v>2</v>
      </c>
    </row>
    <row r="7" spans="1:16" ht="15.6" x14ac:dyDescent="0.3">
      <c r="A7" s="13" t="s">
        <v>370</v>
      </c>
      <c r="B7" s="13" t="s">
        <v>47</v>
      </c>
      <c r="C7" s="13" t="s">
        <v>48</v>
      </c>
      <c r="D7" s="13" t="s">
        <v>13</v>
      </c>
      <c r="E7" s="13">
        <v>1806</v>
      </c>
      <c r="F7" s="22">
        <v>34</v>
      </c>
      <c r="G7" s="24">
        <v>14.782608695652174</v>
      </c>
      <c r="H7" s="14">
        <v>8.1999999999999993</v>
      </c>
      <c r="I7" s="15">
        <v>33.469387755102041</v>
      </c>
      <c r="J7" s="13">
        <v>120.9</v>
      </c>
      <c r="K7" s="15">
        <v>35.070306038047974</v>
      </c>
      <c r="L7" s="15">
        <v>83.322302488802194</v>
      </c>
      <c r="M7" s="16">
        <f t="shared" si="0"/>
        <v>0.83322302488802191</v>
      </c>
      <c r="N7" s="16">
        <f t="shared" si="1"/>
        <v>0.89322015509255281</v>
      </c>
      <c r="O7" s="17">
        <v>1</v>
      </c>
      <c r="P7" s="18">
        <v>3</v>
      </c>
    </row>
    <row r="8" spans="1:16" ht="15.6" x14ac:dyDescent="0.3">
      <c r="A8" s="13" t="s">
        <v>371</v>
      </c>
      <c r="B8" s="13" t="s">
        <v>372</v>
      </c>
      <c r="C8" s="13" t="s">
        <v>118</v>
      </c>
      <c r="D8" s="13" t="s">
        <v>19</v>
      </c>
      <c r="E8" s="13">
        <v>1306</v>
      </c>
      <c r="F8" s="22">
        <v>40</v>
      </c>
      <c r="G8" s="24">
        <v>17.391304347826086</v>
      </c>
      <c r="H8" s="14">
        <v>7</v>
      </c>
      <c r="I8" s="15">
        <v>28.571428571428569</v>
      </c>
      <c r="J8" s="13">
        <v>115</v>
      </c>
      <c r="K8" s="15">
        <v>36.869565217391305</v>
      </c>
      <c r="L8" s="15">
        <v>82.83229813664596</v>
      </c>
      <c r="M8" s="16">
        <f t="shared" si="0"/>
        <v>0.82832298136645965</v>
      </c>
      <c r="N8" s="16">
        <f t="shared" si="1"/>
        <v>0.8879672786074384</v>
      </c>
      <c r="O8" s="17">
        <v>1</v>
      </c>
      <c r="P8" s="18">
        <v>4</v>
      </c>
    </row>
    <row r="9" spans="1:16" ht="15.6" x14ac:dyDescent="0.3">
      <c r="A9" s="13" t="s">
        <v>165</v>
      </c>
      <c r="B9" s="13" t="s">
        <v>373</v>
      </c>
      <c r="C9" s="13" t="s">
        <v>166</v>
      </c>
      <c r="D9" s="13" t="s">
        <v>345</v>
      </c>
      <c r="E9" s="13">
        <v>1365</v>
      </c>
      <c r="F9" s="22">
        <v>35</v>
      </c>
      <c r="G9" s="24">
        <v>15.217391304347826</v>
      </c>
      <c r="H9" s="14">
        <v>8</v>
      </c>
      <c r="I9" s="15">
        <v>32.653061224489797</v>
      </c>
      <c r="J9" s="13">
        <v>125</v>
      </c>
      <c r="K9" s="15">
        <v>33.92</v>
      </c>
      <c r="L9" s="15">
        <v>81.790452528837619</v>
      </c>
      <c r="M9" s="16">
        <f t="shared" si="0"/>
        <v>0.81790452528837621</v>
      </c>
      <c r="N9" s="16">
        <f t="shared" si="1"/>
        <v>0.8767986302672881</v>
      </c>
      <c r="O9" s="17">
        <v>1</v>
      </c>
      <c r="P9" s="18">
        <v>5</v>
      </c>
    </row>
    <row r="10" spans="1:16" ht="15.6" x14ac:dyDescent="0.3">
      <c r="A10" s="13" t="s">
        <v>374</v>
      </c>
      <c r="B10" s="13" t="s">
        <v>44</v>
      </c>
      <c r="C10" s="13" t="s">
        <v>56</v>
      </c>
      <c r="D10" s="13" t="s">
        <v>14</v>
      </c>
      <c r="E10" s="13">
        <v>1487</v>
      </c>
      <c r="F10" s="22">
        <v>32</v>
      </c>
      <c r="G10" s="24">
        <v>13.913043478260869</v>
      </c>
      <c r="H10" s="14">
        <v>7.5</v>
      </c>
      <c r="I10" s="15">
        <v>30.612244897959183</v>
      </c>
      <c r="J10" s="13">
        <v>114</v>
      </c>
      <c r="K10" s="15">
        <v>37.192982456140349</v>
      </c>
      <c r="L10" s="15">
        <v>81.718270832360403</v>
      </c>
      <c r="M10" s="16">
        <f t="shared" si="0"/>
        <v>0.81718270832360407</v>
      </c>
      <c r="N10" s="16">
        <f t="shared" si="1"/>
        <v>0.8760248380868465</v>
      </c>
      <c r="O10" s="17">
        <v>2</v>
      </c>
      <c r="P10" s="18">
        <v>6</v>
      </c>
    </row>
    <row r="11" spans="1:16" ht="15.6" x14ac:dyDescent="0.3">
      <c r="A11" s="13" t="s">
        <v>73</v>
      </c>
      <c r="B11" s="13" t="s">
        <v>375</v>
      </c>
      <c r="C11" s="13" t="s">
        <v>52</v>
      </c>
      <c r="D11" s="13" t="s">
        <v>15</v>
      </c>
      <c r="E11" s="13">
        <v>1860</v>
      </c>
      <c r="F11" s="22">
        <v>17</v>
      </c>
      <c r="G11" s="24">
        <v>7.3913043478260869</v>
      </c>
      <c r="H11" s="14">
        <v>9.6</v>
      </c>
      <c r="I11" s="15">
        <v>39.183673469387749</v>
      </c>
      <c r="J11" s="13">
        <v>122</v>
      </c>
      <c r="K11" s="15">
        <v>34.754098360655739</v>
      </c>
      <c r="L11" s="15">
        <v>81.329076177869581</v>
      </c>
      <c r="M11" s="16">
        <f t="shared" si="0"/>
        <v>0.81329076177869586</v>
      </c>
      <c r="N11" s="16">
        <f t="shared" si="1"/>
        <v>0.87185264769769821</v>
      </c>
      <c r="O11" s="17">
        <v>2</v>
      </c>
      <c r="P11" s="18">
        <v>7</v>
      </c>
    </row>
    <row r="12" spans="1:16" ht="15.6" x14ac:dyDescent="0.3">
      <c r="A12" s="13" t="s">
        <v>376</v>
      </c>
      <c r="B12" s="13" t="s">
        <v>349</v>
      </c>
      <c r="C12" s="13" t="s">
        <v>377</v>
      </c>
      <c r="D12" s="13" t="s">
        <v>346</v>
      </c>
      <c r="E12" s="13">
        <v>1253</v>
      </c>
      <c r="F12" s="22">
        <v>35</v>
      </c>
      <c r="G12" s="24">
        <v>15.217391304347826</v>
      </c>
      <c r="H12" s="14">
        <v>8.4</v>
      </c>
      <c r="I12" s="15">
        <v>34.285714285714285</v>
      </c>
      <c r="J12" s="13">
        <v>133.27000000000001</v>
      </c>
      <c r="K12" s="15">
        <v>31.815112178284682</v>
      </c>
      <c r="L12" s="15">
        <v>81.318217768346798</v>
      </c>
      <c r="M12" s="16">
        <f t="shared" si="0"/>
        <v>0.81318217768346801</v>
      </c>
      <c r="N12" s="16">
        <f t="shared" si="1"/>
        <v>0.87173624488658652</v>
      </c>
      <c r="O12" s="17">
        <v>1</v>
      </c>
      <c r="P12" s="18">
        <v>8</v>
      </c>
    </row>
    <row r="13" spans="1:16" ht="15.6" x14ac:dyDescent="0.3">
      <c r="A13" s="13" t="s">
        <v>378</v>
      </c>
      <c r="B13" s="13" t="s">
        <v>123</v>
      </c>
      <c r="C13" s="13" t="s">
        <v>52</v>
      </c>
      <c r="D13" s="13" t="s">
        <v>15</v>
      </c>
      <c r="E13" s="13">
        <v>1553</v>
      </c>
      <c r="F13" s="22">
        <v>33</v>
      </c>
      <c r="G13" s="24">
        <v>14.347826086956522</v>
      </c>
      <c r="H13" s="14">
        <v>7.8</v>
      </c>
      <c r="I13" s="15">
        <v>31.836734693877549</v>
      </c>
      <c r="J13" s="13">
        <v>122.87</v>
      </c>
      <c r="K13" s="15">
        <v>34.508016602913649</v>
      </c>
      <c r="L13" s="15">
        <v>80.692577383747718</v>
      </c>
      <c r="M13" s="16">
        <f t="shared" si="0"/>
        <v>0.80692577383747721</v>
      </c>
      <c r="N13" s="16">
        <f t="shared" si="1"/>
        <v>0.86502934187656877</v>
      </c>
      <c r="O13" s="17">
        <v>3</v>
      </c>
      <c r="P13" s="18">
        <v>9</v>
      </c>
    </row>
    <row r="14" spans="1:16" ht="19.5" customHeight="1" x14ac:dyDescent="0.3">
      <c r="A14" s="13" t="s">
        <v>379</v>
      </c>
      <c r="B14" s="13" t="s">
        <v>46</v>
      </c>
      <c r="C14" s="13" t="s">
        <v>25</v>
      </c>
      <c r="D14" s="13" t="s">
        <v>13</v>
      </c>
      <c r="E14" s="13">
        <v>2027</v>
      </c>
      <c r="F14" s="22">
        <v>26</v>
      </c>
      <c r="G14" s="24">
        <v>11.304347826086957</v>
      </c>
      <c r="H14" s="14">
        <v>7.4</v>
      </c>
      <c r="I14" s="15">
        <v>30.204081632653057</v>
      </c>
      <c r="J14" s="13">
        <v>115.3</v>
      </c>
      <c r="K14" s="15">
        <v>36.773633998265396</v>
      </c>
      <c r="L14" s="15">
        <v>78.282063457005407</v>
      </c>
      <c r="M14" s="19">
        <f t="shared" si="0"/>
        <v>0.78282063457005402</v>
      </c>
      <c r="N14" s="19">
        <f t="shared" si="1"/>
        <v>0.83918848583701222</v>
      </c>
      <c r="O14" s="20">
        <v>2</v>
      </c>
      <c r="P14" s="18">
        <v>10</v>
      </c>
    </row>
    <row r="15" spans="1:16" ht="15.6" x14ac:dyDescent="0.3">
      <c r="A15" s="13" t="s">
        <v>380</v>
      </c>
      <c r="B15" s="13" t="s">
        <v>44</v>
      </c>
      <c r="C15" s="13" t="s">
        <v>45</v>
      </c>
      <c r="D15" s="13" t="s">
        <v>346</v>
      </c>
      <c r="E15" s="13">
        <v>1565</v>
      </c>
      <c r="F15" s="22">
        <v>30</v>
      </c>
      <c r="G15" s="24">
        <v>13.043478260869565</v>
      </c>
      <c r="H15" s="14">
        <v>7.7</v>
      </c>
      <c r="I15" s="15">
        <v>31.428571428571427</v>
      </c>
      <c r="J15" s="13">
        <v>130.27000000000001</v>
      </c>
      <c r="K15" s="15">
        <v>32.547785368849311</v>
      </c>
      <c r="L15" s="15">
        <v>77.019835058290312</v>
      </c>
      <c r="M15" s="16">
        <f t="shared" si="0"/>
        <v>0.77019835058290309</v>
      </c>
      <c r="N15" s="16">
        <f t="shared" si="1"/>
        <v>0.82565732056209629</v>
      </c>
      <c r="O15" s="17">
        <v>2</v>
      </c>
      <c r="P15" s="18">
        <v>11</v>
      </c>
    </row>
    <row r="16" spans="1:16" ht="15.6" x14ac:dyDescent="0.3">
      <c r="A16" s="13" t="s">
        <v>381</v>
      </c>
      <c r="B16" s="13" t="s">
        <v>32</v>
      </c>
      <c r="C16" s="13" t="s">
        <v>52</v>
      </c>
      <c r="D16" s="13" t="s">
        <v>15</v>
      </c>
      <c r="E16" s="13">
        <v>1969</v>
      </c>
      <c r="F16" s="22">
        <v>29</v>
      </c>
      <c r="G16" s="24">
        <v>12.608695652173912</v>
      </c>
      <c r="H16" s="14">
        <v>7.8</v>
      </c>
      <c r="I16" s="15">
        <v>31.836734693877549</v>
      </c>
      <c r="J16" s="13">
        <v>131.72</v>
      </c>
      <c r="K16" s="15">
        <v>32.189492863650166</v>
      </c>
      <c r="L16" s="15">
        <v>76.634923209701626</v>
      </c>
      <c r="M16" s="16">
        <f t="shared" si="0"/>
        <v>0.76634923209701622</v>
      </c>
      <c r="N16" s="16">
        <f t="shared" si="1"/>
        <v>0.82153104211294337</v>
      </c>
      <c r="O16" s="17">
        <v>4</v>
      </c>
      <c r="P16" s="18">
        <v>12</v>
      </c>
    </row>
    <row r="17" spans="1:16" ht="15.6" x14ac:dyDescent="0.3">
      <c r="A17" s="13" t="s">
        <v>376</v>
      </c>
      <c r="B17" s="13" t="s">
        <v>49</v>
      </c>
      <c r="C17" s="13" t="s">
        <v>377</v>
      </c>
      <c r="D17" s="13" t="s">
        <v>346</v>
      </c>
      <c r="E17" s="13">
        <v>1821</v>
      </c>
      <c r="F17" s="22">
        <v>37</v>
      </c>
      <c r="G17" s="24">
        <v>16.086956521739129</v>
      </c>
      <c r="H17" s="14">
        <v>6.7</v>
      </c>
      <c r="I17" s="15">
        <v>27.346938775510203</v>
      </c>
      <c r="J17" s="13">
        <v>131.35</v>
      </c>
      <c r="K17" s="15">
        <v>32.280167491435101</v>
      </c>
      <c r="L17" s="15">
        <v>75.71406278868443</v>
      </c>
      <c r="M17" s="16">
        <f t="shared" si="0"/>
        <v>0.75714062788684433</v>
      </c>
      <c r="N17" s="16">
        <f t="shared" si="1"/>
        <v>0.81165936234041047</v>
      </c>
      <c r="O17" s="17">
        <v>3</v>
      </c>
      <c r="P17" s="18">
        <v>13</v>
      </c>
    </row>
    <row r="18" spans="1:16" ht="15.6" x14ac:dyDescent="0.3">
      <c r="A18" s="13" t="s">
        <v>382</v>
      </c>
      <c r="B18" s="13" t="s">
        <v>51</v>
      </c>
      <c r="C18" s="13" t="s">
        <v>71</v>
      </c>
      <c r="D18" s="13" t="s">
        <v>15</v>
      </c>
      <c r="E18" s="13">
        <v>1222</v>
      </c>
      <c r="F18" s="22">
        <v>21</v>
      </c>
      <c r="G18" s="24">
        <v>9.1304347826086953</v>
      </c>
      <c r="H18" s="14">
        <v>7.8</v>
      </c>
      <c r="I18" s="15">
        <v>31.836734693877549</v>
      </c>
      <c r="J18" s="13">
        <v>122.25</v>
      </c>
      <c r="K18" s="15">
        <v>34.683026584867079</v>
      </c>
      <c r="L18" s="15">
        <v>75.650196061353327</v>
      </c>
      <c r="M18" s="16">
        <f t="shared" si="0"/>
        <v>0.75650196061353325</v>
      </c>
      <c r="N18" s="16">
        <f t="shared" si="1"/>
        <v>0.81097470713540565</v>
      </c>
      <c r="O18" s="17">
        <v>5</v>
      </c>
      <c r="P18" s="18">
        <v>14</v>
      </c>
    </row>
    <row r="19" spans="1:16" ht="15.6" x14ac:dyDescent="0.3">
      <c r="A19" s="13" t="s">
        <v>30</v>
      </c>
      <c r="B19" s="13" t="s">
        <v>383</v>
      </c>
      <c r="C19" s="13" t="s">
        <v>384</v>
      </c>
      <c r="D19" s="13" t="s">
        <v>18</v>
      </c>
      <c r="E19" s="13">
        <v>1126</v>
      </c>
      <c r="F19" s="22">
        <v>42</v>
      </c>
      <c r="G19" s="24">
        <v>18.260869565217391</v>
      </c>
      <c r="H19" s="14">
        <v>9.5</v>
      </c>
      <c r="I19" s="15">
        <v>38.775510204081627</v>
      </c>
      <c r="J19" s="13">
        <v>238</v>
      </c>
      <c r="K19" s="15">
        <v>17.815126050420169</v>
      </c>
      <c r="L19" s="15">
        <v>74.851505819719193</v>
      </c>
      <c r="M19" s="16">
        <f t="shared" si="0"/>
        <v>0.74851505819719188</v>
      </c>
      <c r="N19" s="16">
        <f t="shared" si="1"/>
        <v>0.80241269912321445</v>
      </c>
      <c r="O19" s="17">
        <v>1</v>
      </c>
      <c r="P19" s="18">
        <v>15</v>
      </c>
    </row>
    <row r="20" spans="1:16" ht="15.6" x14ac:dyDescent="0.3">
      <c r="A20" s="13" t="s">
        <v>50</v>
      </c>
      <c r="B20" s="13" t="s">
        <v>51</v>
      </c>
      <c r="C20" s="13" t="s">
        <v>52</v>
      </c>
      <c r="D20" s="13" t="s">
        <v>15</v>
      </c>
      <c r="E20" s="13">
        <v>1693</v>
      </c>
      <c r="F20" s="22">
        <v>32</v>
      </c>
      <c r="G20" s="24">
        <v>13.913043478260869</v>
      </c>
      <c r="H20" s="14">
        <v>6.7</v>
      </c>
      <c r="I20" s="15">
        <v>27.346938775510203</v>
      </c>
      <c r="J20" s="13">
        <v>130.5</v>
      </c>
      <c r="K20" s="15">
        <v>32.490421455938694</v>
      </c>
      <c r="L20" s="15">
        <v>73.750403709709758</v>
      </c>
      <c r="M20" s="16">
        <f t="shared" si="0"/>
        <v>0.73750403709709755</v>
      </c>
      <c r="N20" s="16">
        <f t="shared" si="1"/>
        <v>0.79060881747210976</v>
      </c>
      <c r="O20" s="17">
        <v>6</v>
      </c>
      <c r="P20" s="18">
        <v>16</v>
      </c>
    </row>
    <row r="21" spans="1:16" ht="15.6" x14ac:dyDescent="0.3">
      <c r="A21" s="13" t="s">
        <v>358</v>
      </c>
      <c r="B21" s="13" t="s">
        <v>46</v>
      </c>
      <c r="C21" s="13" t="s">
        <v>54</v>
      </c>
      <c r="D21" s="13" t="s">
        <v>13</v>
      </c>
      <c r="E21" s="13">
        <v>1774</v>
      </c>
      <c r="F21" s="22">
        <v>18</v>
      </c>
      <c r="G21" s="24">
        <v>7.8260869565217392</v>
      </c>
      <c r="H21" s="14">
        <v>7.1</v>
      </c>
      <c r="I21" s="15">
        <v>28.979591836734691</v>
      </c>
      <c r="J21" s="13">
        <v>115.4</v>
      </c>
      <c r="K21" s="15">
        <v>36.741767764298089</v>
      </c>
      <c r="L21" s="15">
        <v>73.547446557554522</v>
      </c>
      <c r="M21" s="16">
        <f t="shared" si="0"/>
        <v>0.73547446557554519</v>
      </c>
      <c r="N21" s="16">
        <f t="shared" si="1"/>
        <v>0.78843310444558112</v>
      </c>
      <c r="O21" s="17">
        <v>3</v>
      </c>
      <c r="P21" s="18">
        <v>17</v>
      </c>
    </row>
    <row r="22" spans="1:16" ht="15.6" x14ac:dyDescent="0.3">
      <c r="A22" s="13" t="s">
        <v>385</v>
      </c>
      <c r="B22" s="13" t="s">
        <v>68</v>
      </c>
      <c r="C22" s="13" t="s">
        <v>37</v>
      </c>
      <c r="D22" s="13" t="s">
        <v>21</v>
      </c>
      <c r="E22" s="13">
        <v>1680</v>
      </c>
      <c r="F22" s="22">
        <v>37</v>
      </c>
      <c r="G22" s="24">
        <v>16.086956521739129</v>
      </c>
      <c r="H22" s="14">
        <v>9.4</v>
      </c>
      <c r="I22" s="15">
        <v>38.367346938775505</v>
      </c>
      <c r="J22" s="13">
        <v>224.13</v>
      </c>
      <c r="K22" s="15">
        <v>18.917592468656583</v>
      </c>
      <c r="L22" s="15">
        <v>73.371895929171217</v>
      </c>
      <c r="M22" s="16">
        <f t="shared" si="0"/>
        <v>0.73371895929171216</v>
      </c>
      <c r="N22" s="16">
        <f t="shared" si="1"/>
        <v>0.78655119102231486</v>
      </c>
      <c r="O22" s="17">
        <v>1</v>
      </c>
      <c r="P22" s="18">
        <v>18</v>
      </c>
    </row>
    <row r="23" spans="1:16" ht="15.6" x14ac:dyDescent="0.3">
      <c r="A23" s="13" t="s">
        <v>80</v>
      </c>
      <c r="B23" s="13" t="s">
        <v>40</v>
      </c>
      <c r="C23" s="13" t="s">
        <v>386</v>
      </c>
      <c r="D23" s="13" t="s">
        <v>15</v>
      </c>
      <c r="E23" s="13">
        <v>1659</v>
      </c>
      <c r="F23" s="22">
        <v>27</v>
      </c>
      <c r="G23" s="24">
        <v>11.739130434782609</v>
      </c>
      <c r="H23" s="14">
        <v>6.6</v>
      </c>
      <c r="I23" s="15">
        <v>26.938775510204081</v>
      </c>
      <c r="J23" s="13">
        <v>124</v>
      </c>
      <c r="K23" s="15">
        <v>34.193548387096776</v>
      </c>
      <c r="L23" s="15">
        <v>72.871454332083459</v>
      </c>
      <c r="M23" s="16">
        <f t="shared" si="0"/>
        <v>0.72871454332083463</v>
      </c>
      <c r="N23" s="16">
        <f t="shared" si="1"/>
        <v>0.78118642663614624</v>
      </c>
      <c r="O23" s="17">
        <v>7</v>
      </c>
      <c r="P23" s="18">
        <v>19</v>
      </c>
    </row>
    <row r="24" spans="1:16" ht="15.6" x14ac:dyDescent="0.3">
      <c r="A24" s="13" t="s">
        <v>387</v>
      </c>
      <c r="B24" s="13" t="s">
        <v>46</v>
      </c>
      <c r="C24" s="13" t="s">
        <v>53</v>
      </c>
      <c r="D24" s="13" t="s">
        <v>346</v>
      </c>
      <c r="E24" s="13">
        <v>1974</v>
      </c>
      <c r="F24" s="22">
        <v>22</v>
      </c>
      <c r="G24" s="24">
        <v>9.5652173913043477</v>
      </c>
      <c r="H24" s="14">
        <v>8.8000000000000007</v>
      </c>
      <c r="I24" s="15">
        <v>35.918367346938773</v>
      </c>
      <c r="J24" s="13">
        <v>160.34</v>
      </c>
      <c r="K24" s="15">
        <v>26.44380691031558</v>
      </c>
      <c r="L24" s="15">
        <v>71.927391648558711</v>
      </c>
      <c r="M24" s="16">
        <f t="shared" si="0"/>
        <v>0.71927391648558714</v>
      </c>
      <c r="N24" s="16">
        <f t="shared" si="1"/>
        <v>0.77106601719704815</v>
      </c>
      <c r="O24" s="17">
        <v>4</v>
      </c>
      <c r="P24" s="18">
        <v>20</v>
      </c>
    </row>
    <row r="25" spans="1:16" ht="15.6" x14ac:dyDescent="0.3">
      <c r="A25" s="13" t="s">
        <v>388</v>
      </c>
      <c r="B25" s="13" t="s">
        <v>389</v>
      </c>
      <c r="C25" s="13" t="s">
        <v>390</v>
      </c>
      <c r="D25" s="13" t="s">
        <v>21</v>
      </c>
      <c r="E25" s="13">
        <v>1186</v>
      </c>
      <c r="F25" s="22">
        <v>34</v>
      </c>
      <c r="G25" s="24">
        <v>14.782608695652174</v>
      </c>
      <c r="H25" s="14">
        <v>9.3000000000000007</v>
      </c>
      <c r="I25" s="15">
        <v>37.959183673469383</v>
      </c>
      <c r="J25" s="13">
        <v>222.28</v>
      </c>
      <c r="K25" s="15">
        <v>19.075040489472737</v>
      </c>
      <c r="L25" s="15">
        <v>71.816832858594296</v>
      </c>
      <c r="M25" s="16">
        <f t="shared" si="0"/>
        <v>0.71816832858594293</v>
      </c>
      <c r="N25" s="16">
        <f t="shared" si="1"/>
        <v>0.76988082023814108</v>
      </c>
      <c r="O25" s="17">
        <v>2</v>
      </c>
      <c r="P25" s="18">
        <v>21</v>
      </c>
    </row>
    <row r="26" spans="1:16" ht="15.6" x14ac:dyDescent="0.3">
      <c r="A26" s="13" t="s">
        <v>391</v>
      </c>
      <c r="B26" s="13" t="s">
        <v>44</v>
      </c>
      <c r="C26" s="13" t="s">
        <v>72</v>
      </c>
      <c r="D26" s="13" t="s">
        <v>346</v>
      </c>
      <c r="E26" s="13">
        <v>1214</v>
      </c>
      <c r="F26" s="22">
        <v>30</v>
      </c>
      <c r="G26" s="24">
        <v>13.043478260869565</v>
      </c>
      <c r="H26" s="14">
        <v>6.8</v>
      </c>
      <c r="I26" s="15">
        <v>27.755102040816325</v>
      </c>
      <c r="J26" s="13">
        <v>137.44</v>
      </c>
      <c r="K26" s="15">
        <v>30.849825378346914</v>
      </c>
      <c r="L26" s="15">
        <v>71.648405680032795</v>
      </c>
      <c r="M26" s="16">
        <f t="shared" si="0"/>
        <v>0.7164840568003279</v>
      </c>
      <c r="N26" s="16">
        <f t="shared" si="1"/>
        <v>0.76807527063061887</v>
      </c>
      <c r="O26" s="17">
        <v>5</v>
      </c>
      <c r="P26" s="18">
        <v>22</v>
      </c>
    </row>
    <row r="27" spans="1:16" ht="15.6" x14ac:dyDescent="0.3">
      <c r="A27" s="13" t="s">
        <v>146</v>
      </c>
      <c r="B27" s="13" t="s">
        <v>132</v>
      </c>
      <c r="C27" s="13" t="s">
        <v>134</v>
      </c>
      <c r="D27" s="13" t="s">
        <v>13</v>
      </c>
      <c r="E27" s="13">
        <v>1966</v>
      </c>
      <c r="F27" s="22">
        <v>25</v>
      </c>
      <c r="G27" s="24">
        <v>10.869565217391305</v>
      </c>
      <c r="H27" s="14">
        <v>6</v>
      </c>
      <c r="I27" s="15">
        <v>24.489795918367346</v>
      </c>
      <c r="J27" s="13">
        <v>118.4</v>
      </c>
      <c r="K27" s="15">
        <v>35.810810810810807</v>
      </c>
      <c r="L27" s="15">
        <v>71.170171946569454</v>
      </c>
      <c r="M27" s="16">
        <f t="shared" si="0"/>
        <v>0.71170171946569449</v>
      </c>
      <c r="N27" s="16">
        <f t="shared" si="1"/>
        <v>0.76294857589445231</v>
      </c>
      <c r="O27" s="17">
        <v>4</v>
      </c>
      <c r="P27" s="18">
        <v>23</v>
      </c>
    </row>
    <row r="28" spans="1:16" ht="15.6" x14ac:dyDescent="0.3">
      <c r="A28" s="13" t="s">
        <v>38</v>
      </c>
      <c r="B28" s="13" t="s">
        <v>392</v>
      </c>
      <c r="C28" s="13" t="s">
        <v>39</v>
      </c>
      <c r="D28" s="13" t="s">
        <v>18</v>
      </c>
      <c r="E28" s="13">
        <v>1643</v>
      </c>
      <c r="F28" s="22">
        <v>41</v>
      </c>
      <c r="G28" s="24">
        <v>17.826086956521738</v>
      </c>
      <c r="H28" s="14">
        <v>8.6999999999999993</v>
      </c>
      <c r="I28" s="15">
        <v>35.510204081632651</v>
      </c>
      <c r="J28" s="13">
        <v>255</v>
      </c>
      <c r="K28" s="15">
        <v>16.627450980392158</v>
      </c>
      <c r="L28" s="15">
        <v>69.96374201854654</v>
      </c>
      <c r="M28" s="16">
        <f t="shared" si="0"/>
        <v>0.69963742018546538</v>
      </c>
      <c r="N28" s="16">
        <f t="shared" si="1"/>
        <v>0.75001557362220062</v>
      </c>
      <c r="O28" s="17">
        <v>2</v>
      </c>
      <c r="P28" s="18">
        <v>24</v>
      </c>
    </row>
    <row r="29" spans="1:16" ht="15.6" x14ac:dyDescent="0.3">
      <c r="A29" s="13" t="s">
        <v>385</v>
      </c>
      <c r="B29" s="13" t="s">
        <v>113</v>
      </c>
      <c r="C29" s="13" t="s">
        <v>37</v>
      </c>
      <c r="D29" s="13" t="s">
        <v>21</v>
      </c>
      <c r="E29" s="13">
        <v>1679</v>
      </c>
      <c r="F29" s="22">
        <v>25</v>
      </c>
      <c r="G29" s="24">
        <v>10.869565217391305</v>
      </c>
      <c r="H29" s="14">
        <v>9.5</v>
      </c>
      <c r="I29" s="15">
        <v>38.775510204081627</v>
      </c>
      <c r="J29" s="13">
        <v>212.18</v>
      </c>
      <c r="K29" s="15">
        <v>19.983033273635591</v>
      </c>
      <c r="L29" s="15">
        <v>69.628108695108523</v>
      </c>
      <c r="M29" s="16">
        <f t="shared" si="0"/>
        <v>0.69628108695108526</v>
      </c>
      <c r="N29" s="16">
        <f t="shared" si="1"/>
        <v>0.74641756396259207</v>
      </c>
      <c r="O29" s="17">
        <v>3</v>
      </c>
      <c r="P29" s="18">
        <v>25</v>
      </c>
    </row>
    <row r="30" spans="1:16" ht="15.6" x14ac:dyDescent="0.3">
      <c r="A30" s="13" t="s">
        <v>393</v>
      </c>
      <c r="B30" s="13" t="s">
        <v>394</v>
      </c>
      <c r="C30" s="13" t="s">
        <v>324</v>
      </c>
      <c r="D30" s="13" t="s">
        <v>345</v>
      </c>
      <c r="E30" s="13">
        <v>1592</v>
      </c>
      <c r="F30" s="22">
        <v>28</v>
      </c>
      <c r="G30" s="24">
        <v>12.173913043478262</v>
      </c>
      <c r="H30" s="14">
        <v>6.6</v>
      </c>
      <c r="I30" s="15">
        <v>26.938775510204081</v>
      </c>
      <c r="J30" s="13">
        <v>139</v>
      </c>
      <c r="K30" s="15">
        <v>30.503597122302157</v>
      </c>
      <c r="L30" s="15">
        <v>69.6162856759845</v>
      </c>
      <c r="M30" s="16">
        <f t="shared" si="0"/>
        <v>0.69616285675984502</v>
      </c>
      <c r="N30" s="16">
        <f t="shared" si="1"/>
        <v>0.74629082047783246</v>
      </c>
      <c r="O30" s="17">
        <v>2</v>
      </c>
      <c r="P30" s="18">
        <v>26</v>
      </c>
    </row>
    <row r="31" spans="1:16" ht="15.6" x14ac:dyDescent="0.3">
      <c r="A31" s="13" t="s">
        <v>395</v>
      </c>
      <c r="B31" s="13" t="s">
        <v>173</v>
      </c>
      <c r="C31" s="13" t="s">
        <v>48</v>
      </c>
      <c r="D31" s="13" t="s">
        <v>19</v>
      </c>
      <c r="E31" s="13">
        <v>2039</v>
      </c>
      <c r="F31" s="22">
        <v>24</v>
      </c>
      <c r="G31" s="24">
        <v>10.434782608695652</v>
      </c>
      <c r="H31" s="14">
        <v>7</v>
      </c>
      <c r="I31" s="15">
        <v>28.571428571428569</v>
      </c>
      <c r="J31" s="13">
        <v>139</v>
      </c>
      <c r="K31" s="15">
        <v>30.503597122302157</v>
      </c>
      <c r="L31" s="15">
        <v>69.509808302426379</v>
      </c>
      <c r="M31" s="16">
        <f t="shared" si="0"/>
        <v>0.69509808302426379</v>
      </c>
      <c r="N31" s="16">
        <f t="shared" si="1"/>
        <v>0.74514937655126534</v>
      </c>
      <c r="O31" s="17">
        <v>2</v>
      </c>
      <c r="P31" s="18">
        <v>27</v>
      </c>
    </row>
    <row r="32" spans="1:16" ht="15.6" x14ac:dyDescent="0.3">
      <c r="A32" s="13" t="s">
        <v>396</v>
      </c>
      <c r="B32" s="13" t="s">
        <v>193</v>
      </c>
      <c r="C32" s="13" t="s">
        <v>397</v>
      </c>
      <c r="D32" s="13" t="s">
        <v>21</v>
      </c>
      <c r="E32" s="13">
        <v>1191</v>
      </c>
      <c r="F32" s="22">
        <v>30</v>
      </c>
      <c r="G32" s="24">
        <v>13.043478260869565</v>
      </c>
      <c r="H32" s="14">
        <v>9.3000000000000007</v>
      </c>
      <c r="I32" s="15">
        <v>37.959183673469383</v>
      </c>
      <c r="J32" s="13">
        <v>234.21</v>
      </c>
      <c r="K32" s="15">
        <v>18.103411468340379</v>
      </c>
      <c r="L32" s="15">
        <v>69.106073402679328</v>
      </c>
      <c r="M32" s="16">
        <f t="shared" si="0"/>
        <v>0.69106073402679324</v>
      </c>
      <c r="N32" s="16">
        <f t="shared" si="1"/>
        <v>0.7408213138478037</v>
      </c>
      <c r="O32" s="17">
        <v>4</v>
      </c>
      <c r="P32" s="18">
        <v>28</v>
      </c>
    </row>
    <row r="33" spans="1:16" ht="15.6" x14ac:dyDescent="0.3">
      <c r="A33" s="13" t="s">
        <v>398</v>
      </c>
      <c r="B33" s="13" t="s">
        <v>189</v>
      </c>
      <c r="C33" s="13" t="s">
        <v>52</v>
      </c>
      <c r="D33" s="13" t="s">
        <v>345</v>
      </c>
      <c r="E33" s="13">
        <v>1755</v>
      </c>
      <c r="F33" s="22">
        <v>20</v>
      </c>
      <c r="G33" s="24">
        <v>8.695652173913043</v>
      </c>
      <c r="H33" s="14">
        <v>6.6</v>
      </c>
      <c r="I33" s="15">
        <v>26.938775510204081</v>
      </c>
      <c r="J33" s="13">
        <v>127</v>
      </c>
      <c r="K33" s="15">
        <v>33.385826771653541</v>
      </c>
      <c r="L33" s="15">
        <v>69.020254455770669</v>
      </c>
      <c r="M33" s="16">
        <f t="shared" si="0"/>
        <v>0.69020254455770669</v>
      </c>
      <c r="N33" s="16">
        <f t="shared" si="1"/>
        <v>0.73990132951254206</v>
      </c>
      <c r="O33" s="17">
        <v>3</v>
      </c>
      <c r="P33" s="18">
        <v>29</v>
      </c>
    </row>
    <row r="34" spans="1:16" ht="15.6" x14ac:dyDescent="0.3">
      <c r="A34" s="13" t="s">
        <v>399</v>
      </c>
      <c r="B34" s="13" t="s">
        <v>400</v>
      </c>
      <c r="C34" s="13" t="s">
        <v>96</v>
      </c>
      <c r="D34" s="13" t="s">
        <v>345</v>
      </c>
      <c r="E34" s="13">
        <v>1796</v>
      </c>
      <c r="F34" s="22">
        <v>27</v>
      </c>
      <c r="G34" s="24">
        <v>11.739130434782609</v>
      </c>
      <c r="H34" s="14">
        <v>6</v>
      </c>
      <c r="I34" s="15">
        <v>24.489795918367346</v>
      </c>
      <c r="J34" s="13">
        <v>133</v>
      </c>
      <c r="K34" s="15">
        <v>31.8796992481203</v>
      </c>
      <c r="L34" s="15">
        <v>68.108625601270262</v>
      </c>
      <c r="M34" s="16">
        <f t="shared" si="0"/>
        <v>0.68108625601270267</v>
      </c>
      <c r="N34" s="16">
        <f t="shared" si="1"/>
        <v>0.73012861269505935</v>
      </c>
      <c r="O34" s="17">
        <v>4</v>
      </c>
      <c r="P34" s="18">
        <v>30</v>
      </c>
    </row>
    <row r="35" spans="1:16" ht="15.6" x14ac:dyDescent="0.3">
      <c r="A35" s="13" t="s">
        <v>401</v>
      </c>
      <c r="B35" s="13" t="s">
        <v>164</v>
      </c>
      <c r="C35" s="13" t="s">
        <v>41</v>
      </c>
      <c r="D35" s="13" t="s">
        <v>21</v>
      </c>
      <c r="E35" s="13">
        <v>2037</v>
      </c>
      <c r="F35" s="22">
        <v>21</v>
      </c>
      <c r="G35" s="24">
        <v>9.1304347826086953</v>
      </c>
      <c r="H35" s="14">
        <v>9.6</v>
      </c>
      <c r="I35" s="15">
        <v>39.183673469387749</v>
      </c>
      <c r="J35" s="13">
        <v>218.41</v>
      </c>
      <c r="K35" s="15">
        <v>19.413030538894741</v>
      </c>
      <c r="L35" s="15">
        <v>67.727138790891189</v>
      </c>
      <c r="M35" s="16">
        <f t="shared" si="0"/>
        <v>0.67727138790891184</v>
      </c>
      <c r="N35" s="16">
        <f t="shared" si="1"/>
        <v>0.72603905086401954</v>
      </c>
      <c r="O35" s="17">
        <v>5</v>
      </c>
      <c r="P35" s="18">
        <v>31</v>
      </c>
    </row>
    <row r="36" spans="1:16" ht="15.6" x14ac:dyDescent="0.3">
      <c r="A36" s="13" t="s">
        <v>402</v>
      </c>
      <c r="B36" s="13" t="s">
        <v>403</v>
      </c>
      <c r="C36" s="13" t="s">
        <v>404</v>
      </c>
      <c r="D36" s="13" t="s">
        <v>21</v>
      </c>
      <c r="E36" s="13">
        <v>1764</v>
      </c>
      <c r="F36" s="22">
        <v>23</v>
      </c>
      <c r="G36" s="24">
        <v>10</v>
      </c>
      <c r="H36" s="14">
        <v>9.3000000000000007</v>
      </c>
      <c r="I36" s="15">
        <v>37.959183673469383</v>
      </c>
      <c r="J36" s="13">
        <v>220.23</v>
      </c>
      <c r="K36" s="15">
        <v>19.252599555010672</v>
      </c>
      <c r="L36" s="15">
        <v>67.211783228480058</v>
      </c>
      <c r="M36" s="16">
        <f t="shared" si="0"/>
        <v>0.6721178322848006</v>
      </c>
      <c r="N36" s="16">
        <f t="shared" si="1"/>
        <v>0.72051440786166676</v>
      </c>
      <c r="O36" s="17">
        <v>6</v>
      </c>
      <c r="P36" s="18">
        <v>32</v>
      </c>
    </row>
    <row r="37" spans="1:16" ht="15.6" x14ac:dyDescent="0.3">
      <c r="A37" s="13" t="s">
        <v>405</v>
      </c>
      <c r="B37" s="13" t="s">
        <v>70</v>
      </c>
      <c r="C37" s="13" t="s">
        <v>54</v>
      </c>
      <c r="D37" s="13" t="s">
        <v>346</v>
      </c>
      <c r="E37" s="13">
        <v>1383</v>
      </c>
      <c r="F37" s="22">
        <v>28</v>
      </c>
      <c r="G37" s="24">
        <v>12.173913043478262</v>
      </c>
      <c r="H37" s="14">
        <v>5.3</v>
      </c>
      <c r="I37" s="15">
        <v>21.632653061224488</v>
      </c>
      <c r="J37" s="13">
        <v>131.21</v>
      </c>
      <c r="K37" s="15">
        <v>32.314610166908011</v>
      </c>
      <c r="L37" s="15">
        <v>66.121176271610764</v>
      </c>
      <c r="M37" s="16">
        <f t="shared" si="0"/>
        <v>0.6612117627161076</v>
      </c>
      <c r="N37" s="16">
        <f t="shared" si="1"/>
        <v>0.70882303489113796</v>
      </c>
      <c r="O37" s="17">
        <v>6</v>
      </c>
      <c r="P37" s="18">
        <v>33</v>
      </c>
    </row>
    <row r="38" spans="1:16" ht="15.6" x14ac:dyDescent="0.3">
      <c r="A38" s="13" t="s">
        <v>238</v>
      </c>
      <c r="B38" s="13" t="s">
        <v>306</v>
      </c>
      <c r="C38" s="13" t="s">
        <v>406</v>
      </c>
      <c r="D38" s="13" t="s">
        <v>19</v>
      </c>
      <c r="E38" s="13">
        <v>1288</v>
      </c>
      <c r="F38" s="22">
        <v>31</v>
      </c>
      <c r="G38" s="24">
        <v>13.478260869565217</v>
      </c>
      <c r="H38" s="14">
        <v>6</v>
      </c>
      <c r="I38" s="15">
        <v>24.489795918367346</v>
      </c>
      <c r="J38" s="13">
        <v>151</v>
      </c>
      <c r="K38" s="15">
        <v>28.079470198675498</v>
      </c>
      <c r="L38" s="15">
        <v>66.047526986608062</v>
      </c>
      <c r="M38" s="16">
        <f t="shared" si="0"/>
        <v>0.66047526986608063</v>
      </c>
      <c r="N38" s="16">
        <f t="shared" si="1"/>
        <v>0.70803351007236071</v>
      </c>
      <c r="O38" s="17">
        <v>3</v>
      </c>
      <c r="P38" s="18">
        <v>34</v>
      </c>
    </row>
    <row r="39" spans="1:16" ht="15.6" x14ac:dyDescent="0.3">
      <c r="A39" s="13" t="s">
        <v>407</v>
      </c>
      <c r="B39" s="13" t="s">
        <v>271</v>
      </c>
      <c r="C39" s="13" t="s">
        <v>408</v>
      </c>
      <c r="D39" s="13" t="s">
        <v>19</v>
      </c>
      <c r="E39" s="13">
        <v>1903</v>
      </c>
      <c r="F39" s="22">
        <v>28</v>
      </c>
      <c r="G39" s="24">
        <v>12.173913043478262</v>
      </c>
      <c r="H39" s="14">
        <v>6</v>
      </c>
      <c r="I39" s="15">
        <v>24.489795918367346</v>
      </c>
      <c r="J39" s="13">
        <v>146</v>
      </c>
      <c r="K39" s="15">
        <v>29.041095890410958</v>
      </c>
      <c r="L39" s="15">
        <v>65.704804852256558</v>
      </c>
      <c r="M39" s="16">
        <f t="shared" si="0"/>
        <v>0.6570480485225656</v>
      </c>
      <c r="N39" s="16">
        <f t="shared" si="1"/>
        <v>0.704359507928214</v>
      </c>
      <c r="O39" s="17">
        <v>4</v>
      </c>
      <c r="P39" s="18">
        <v>35</v>
      </c>
    </row>
    <row r="40" spans="1:16" ht="15.6" x14ac:dyDescent="0.3">
      <c r="A40" s="13" t="s">
        <v>409</v>
      </c>
      <c r="B40" s="13" t="s">
        <v>40</v>
      </c>
      <c r="C40" s="13" t="s">
        <v>41</v>
      </c>
      <c r="D40" s="13" t="s">
        <v>346</v>
      </c>
      <c r="E40" s="13">
        <v>1484</v>
      </c>
      <c r="F40" s="22">
        <v>6</v>
      </c>
      <c r="G40" s="24">
        <v>2.6086956521739131</v>
      </c>
      <c r="H40" s="14">
        <v>9.1999999999999993</v>
      </c>
      <c r="I40" s="15">
        <v>37.551020408163261</v>
      </c>
      <c r="J40" s="13">
        <v>166.22</v>
      </c>
      <c r="K40" s="15">
        <v>25.508362411262183</v>
      </c>
      <c r="L40" s="15">
        <v>65.668078471599358</v>
      </c>
      <c r="M40" s="16">
        <f t="shared" si="0"/>
        <v>0.65668078471599356</v>
      </c>
      <c r="N40" s="16">
        <f t="shared" si="1"/>
        <v>0.70396579889177668</v>
      </c>
      <c r="O40" s="17">
        <v>7</v>
      </c>
      <c r="P40" s="18">
        <v>36</v>
      </c>
    </row>
    <row r="41" spans="1:16" ht="15.6" x14ac:dyDescent="0.3">
      <c r="A41" s="13" t="s">
        <v>410</v>
      </c>
      <c r="B41" s="13" t="s">
        <v>47</v>
      </c>
      <c r="C41" s="13" t="s">
        <v>182</v>
      </c>
      <c r="D41" s="13" t="s">
        <v>346</v>
      </c>
      <c r="E41" s="13">
        <v>1639</v>
      </c>
      <c r="F41" s="22">
        <v>13</v>
      </c>
      <c r="G41" s="24">
        <v>5.6521739130434785</v>
      </c>
      <c r="H41" s="14">
        <v>6.7</v>
      </c>
      <c r="I41" s="15">
        <v>27.346938775510203</v>
      </c>
      <c r="J41" s="13">
        <v>142.18</v>
      </c>
      <c r="K41" s="15">
        <v>29.821353214235476</v>
      </c>
      <c r="L41" s="15">
        <v>62.820465902789152</v>
      </c>
      <c r="M41" s="16">
        <f t="shared" si="0"/>
        <v>0.62820465902789158</v>
      </c>
      <c r="N41" s="16">
        <f t="shared" si="1"/>
        <v>0.67343921879999402</v>
      </c>
      <c r="O41" s="17">
        <v>8</v>
      </c>
      <c r="P41" s="18">
        <v>37</v>
      </c>
    </row>
    <row r="42" spans="1:16" ht="15.6" x14ac:dyDescent="0.3">
      <c r="A42" s="13" t="s">
        <v>411</v>
      </c>
      <c r="B42" s="13" t="s">
        <v>372</v>
      </c>
      <c r="C42" s="13" t="s">
        <v>412</v>
      </c>
      <c r="D42" s="13" t="s">
        <v>18</v>
      </c>
      <c r="E42" s="13">
        <v>1882</v>
      </c>
      <c r="F42" s="22">
        <v>31</v>
      </c>
      <c r="G42" s="24">
        <v>13.478260869565217</v>
      </c>
      <c r="H42" s="14">
        <v>7.6</v>
      </c>
      <c r="I42" s="15">
        <v>31.020408163265305</v>
      </c>
      <c r="J42" s="13">
        <v>285</v>
      </c>
      <c r="K42" s="15">
        <v>14.87719298245614</v>
      </c>
      <c r="L42" s="15">
        <v>59.375862015286657</v>
      </c>
      <c r="M42" s="16">
        <f t="shared" si="0"/>
        <v>0.59375862015286662</v>
      </c>
      <c r="N42" s="16">
        <f t="shared" si="1"/>
        <v>0.636512855428784</v>
      </c>
      <c r="O42" s="17">
        <v>3</v>
      </c>
      <c r="P42" s="18">
        <v>38</v>
      </c>
    </row>
    <row r="43" spans="1:16" ht="15.6" x14ac:dyDescent="0.3">
      <c r="A43" s="13" t="s">
        <v>413</v>
      </c>
      <c r="B43" s="13" t="s">
        <v>42</v>
      </c>
      <c r="C43" s="13" t="s">
        <v>52</v>
      </c>
      <c r="D43" s="13" t="s">
        <v>18</v>
      </c>
      <c r="E43" s="13">
        <v>1384</v>
      </c>
      <c r="F43" s="22">
        <v>24</v>
      </c>
      <c r="G43" s="24">
        <v>10.434782608695652</v>
      </c>
      <c r="H43" s="14">
        <v>7.9</v>
      </c>
      <c r="I43" s="15">
        <v>32.244897959183675</v>
      </c>
      <c r="J43" s="13">
        <v>275</v>
      </c>
      <c r="K43" s="15">
        <v>15.418181818181818</v>
      </c>
      <c r="L43" s="15">
        <v>58.097862386061152</v>
      </c>
      <c r="M43" s="16">
        <f t="shared" si="0"/>
        <v>0.5809786238606115</v>
      </c>
      <c r="N43" s="16">
        <f t="shared" si="1"/>
        <v>0.62281262160269113</v>
      </c>
      <c r="O43" s="17">
        <v>4</v>
      </c>
      <c r="P43" s="18">
        <v>39</v>
      </c>
    </row>
    <row r="44" spans="1:16" ht="15.6" x14ac:dyDescent="0.3">
      <c r="A44" s="13" t="s">
        <v>414</v>
      </c>
      <c r="B44" s="13" t="s">
        <v>113</v>
      </c>
      <c r="C44" s="13" t="s">
        <v>78</v>
      </c>
      <c r="D44" s="13" t="s">
        <v>346</v>
      </c>
      <c r="E44" s="13">
        <v>1515</v>
      </c>
      <c r="F44" s="22">
        <v>13</v>
      </c>
      <c r="G44" s="24">
        <v>5.6521739130434785</v>
      </c>
      <c r="H44" s="14">
        <v>5.2</v>
      </c>
      <c r="I44" s="15">
        <v>21.224489795918366</v>
      </c>
      <c r="J44" s="13">
        <v>138.1</v>
      </c>
      <c r="K44" s="15">
        <v>30.702389572773352</v>
      </c>
      <c r="L44" s="15">
        <v>57.579053281735199</v>
      </c>
      <c r="M44" s="16">
        <f t="shared" si="0"/>
        <v>0.57579053281735204</v>
      </c>
      <c r="N44" s="16">
        <f t="shared" si="1"/>
        <v>0.61725095642077021</v>
      </c>
      <c r="O44" s="17">
        <v>9</v>
      </c>
      <c r="P44" s="18">
        <v>40</v>
      </c>
    </row>
    <row r="45" spans="1:16" ht="15.6" x14ac:dyDescent="0.3">
      <c r="A45" s="13" t="s">
        <v>415</v>
      </c>
      <c r="B45" s="13" t="s">
        <v>416</v>
      </c>
      <c r="C45" s="13" t="s">
        <v>52</v>
      </c>
      <c r="D45" s="13" t="s">
        <v>19</v>
      </c>
      <c r="E45" s="13">
        <v>1248</v>
      </c>
      <c r="F45" s="22">
        <v>8</v>
      </c>
      <c r="G45" s="24">
        <v>3.4782608695652173</v>
      </c>
      <c r="H45" s="14">
        <v>7</v>
      </c>
      <c r="I45" s="15">
        <v>28.571428571428569</v>
      </c>
      <c r="J45" s="13">
        <v>170</v>
      </c>
      <c r="K45" s="15">
        <v>24.941176470588236</v>
      </c>
      <c r="L45" s="15">
        <v>56.99086591158202</v>
      </c>
      <c r="M45" s="16">
        <f t="shared" si="0"/>
        <v>0.56990865911582023</v>
      </c>
      <c r="N45" s="16">
        <f t="shared" si="1"/>
        <v>0.61094555200564005</v>
      </c>
      <c r="O45" s="17">
        <v>5</v>
      </c>
      <c r="P45" s="18">
        <v>41</v>
      </c>
    </row>
    <row r="46" spans="1:16" ht="15.6" x14ac:dyDescent="0.3">
      <c r="A46" s="13" t="s">
        <v>417</v>
      </c>
      <c r="B46" s="13" t="s">
        <v>132</v>
      </c>
      <c r="C46" s="13" t="s">
        <v>54</v>
      </c>
      <c r="D46" s="13" t="s">
        <v>18</v>
      </c>
      <c r="E46" s="13">
        <v>1938</v>
      </c>
      <c r="F46" s="22">
        <v>23</v>
      </c>
      <c r="G46" s="24">
        <v>10</v>
      </c>
      <c r="H46" s="14">
        <v>7.7</v>
      </c>
      <c r="I46" s="15">
        <v>31.428571428571427</v>
      </c>
      <c r="J46" s="13">
        <v>292</v>
      </c>
      <c r="K46" s="15">
        <v>14.520547945205479</v>
      </c>
      <c r="L46" s="15">
        <v>55.949119373776909</v>
      </c>
      <c r="M46" s="16">
        <f t="shared" si="0"/>
        <v>0.55949119373776912</v>
      </c>
      <c r="N46" s="16">
        <f t="shared" si="1"/>
        <v>0.59977796570195541</v>
      </c>
      <c r="O46" s="17">
        <v>5</v>
      </c>
      <c r="P46" s="18">
        <v>42</v>
      </c>
    </row>
    <row r="47" spans="1:16" ht="15.6" x14ac:dyDescent="0.3">
      <c r="A47" s="13" t="s">
        <v>418</v>
      </c>
      <c r="B47" s="13" t="s">
        <v>135</v>
      </c>
      <c r="C47" s="13" t="s">
        <v>118</v>
      </c>
      <c r="D47" s="13" t="s">
        <v>346</v>
      </c>
      <c r="E47" s="13">
        <v>1942</v>
      </c>
      <c r="F47" s="22">
        <v>7</v>
      </c>
      <c r="G47" s="24">
        <v>3.0434782608695654</v>
      </c>
      <c r="H47" s="14">
        <v>5.7</v>
      </c>
      <c r="I47" s="15">
        <v>23.26530612244898</v>
      </c>
      <c r="J47" s="13">
        <v>144.12</v>
      </c>
      <c r="K47" s="15">
        <v>29.419927837912848</v>
      </c>
      <c r="L47" s="15">
        <v>55.72871222123139</v>
      </c>
      <c r="M47" s="16">
        <f t="shared" si="0"/>
        <v>0.55728712221231391</v>
      </c>
      <c r="N47" s="16">
        <f t="shared" si="1"/>
        <v>0.59741518760893919</v>
      </c>
      <c r="O47" s="17">
        <v>10</v>
      </c>
      <c r="P47" s="18">
        <v>43</v>
      </c>
    </row>
    <row r="48" spans="1:16" ht="15.6" x14ac:dyDescent="0.3">
      <c r="A48" s="13" t="s">
        <v>419</v>
      </c>
      <c r="B48" s="13" t="s">
        <v>420</v>
      </c>
      <c r="C48" s="13" t="s">
        <v>52</v>
      </c>
      <c r="D48" s="13" t="s">
        <v>22</v>
      </c>
      <c r="E48" s="13">
        <v>1438</v>
      </c>
      <c r="F48" s="22">
        <v>28</v>
      </c>
      <c r="G48" s="24">
        <v>12.173913043478262</v>
      </c>
      <c r="H48" s="14">
        <v>5.9</v>
      </c>
      <c r="I48" s="15">
        <v>24.081632653061224</v>
      </c>
      <c r="J48" s="13">
        <v>234</v>
      </c>
      <c r="K48" s="15">
        <v>18.119658119658119</v>
      </c>
      <c r="L48" s="15">
        <v>54.375203816197605</v>
      </c>
      <c r="M48" s="16">
        <f t="shared" si="0"/>
        <v>0.54375203816197604</v>
      </c>
      <c r="N48" s="16">
        <f t="shared" si="1"/>
        <v>0.58290549510943312</v>
      </c>
      <c r="O48" s="17">
        <v>1</v>
      </c>
      <c r="P48" s="18">
        <v>44</v>
      </c>
    </row>
    <row r="49" spans="1:16" ht="15.6" x14ac:dyDescent="0.3">
      <c r="A49" s="13" t="s">
        <v>421</v>
      </c>
      <c r="B49" s="13" t="s">
        <v>123</v>
      </c>
      <c r="C49" s="13" t="s">
        <v>114</v>
      </c>
      <c r="D49" s="13" t="s">
        <v>24</v>
      </c>
      <c r="E49" s="13">
        <v>1519</v>
      </c>
      <c r="F49" s="22">
        <v>19</v>
      </c>
      <c r="G49" s="24">
        <v>8.2608695652173907</v>
      </c>
      <c r="H49" s="14">
        <v>4.4000000000000004</v>
      </c>
      <c r="I49" s="15">
        <v>17.959183673469386</v>
      </c>
      <c r="J49" s="13">
        <v>170</v>
      </c>
      <c r="K49" s="15">
        <v>24.941176470588236</v>
      </c>
      <c r="L49" s="15">
        <v>51.161229709275013</v>
      </c>
      <c r="M49" s="16">
        <f t="shared" si="0"/>
        <v>0.51161229709275013</v>
      </c>
      <c r="N49" s="16">
        <f t="shared" si="1"/>
        <v>0.54845149702609097</v>
      </c>
      <c r="O49" s="17">
        <v>1</v>
      </c>
      <c r="P49" s="18">
        <v>45</v>
      </c>
    </row>
    <row r="50" spans="1:16" ht="15.6" x14ac:dyDescent="0.3">
      <c r="A50" s="13" t="s">
        <v>422</v>
      </c>
      <c r="B50" s="13" t="s">
        <v>188</v>
      </c>
      <c r="C50" s="13" t="s">
        <v>423</v>
      </c>
      <c r="D50" s="13" t="s">
        <v>14</v>
      </c>
      <c r="E50" s="13">
        <v>1798</v>
      </c>
      <c r="F50" s="22">
        <v>20</v>
      </c>
      <c r="G50" s="24">
        <v>8.695652173913043</v>
      </c>
      <c r="H50" s="14">
        <v>1.5</v>
      </c>
      <c r="I50" s="15">
        <v>6.1224489795918364</v>
      </c>
      <c r="J50" s="13">
        <v>117</v>
      </c>
      <c r="K50" s="15">
        <v>36.239316239316238</v>
      </c>
      <c r="L50" s="15">
        <v>51.057417392821122</v>
      </c>
      <c r="M50" s="16">
        <f t="shared" si="0"/>
        <v>0.51057417392821125</v>
      </c>
      <c r="N50" s="16">
        <f t="shared" si="1"/>
        <v>0.54733862267392186</v>
      </c>
      <c r="O50" s="17">
        <v>3</v>
      </c>
      <c r="P50" s="18">
        <v>46</v>
      </c>
    </row>
    <row r="51" spans="1:16" ht="15.6" x14ac:dyDescent="0.3">
      <c r="A51" s="13" t="s">
        <v>424</v>
      </c>
      <c r="B51" s="13" t="s">
        <v>202</v>
      </c>
      <c r="C51" s="13" t="s">
        <v>56</v>
      </c>
      <c r="D51" s="13" t="s">
        <v>18</v>
      </c>
      <c r="E51" s="13">
        <v>1322</v>
      </c>
      <c r="F51" s="22">
        <v>19</v>
      </c>
      <c r="G51" s="24">
        <v>8.2608695652173907</v>
      </c>
      <c r="H51" s="14">
        <v>6.5</v>
      </c>
      <c r="I51" s="15">
        <v>26.530612244897956</v>
      </c>
      <c r="J51" s="13">
        <v>262</v>
      </c>
      <c r="K51" s="15">
        <v>16.18320610687023</v>
      </c>
      <c r="L51" s="15">
        <v>50.974687916985573</v>
      </c>
      <c r="M51" s="16">
        <f t="shared" si="0"/>
        <v>0.50974687916985573</v>
      </c>
      <c r="N51" s="16">
        <f t="shared" si="1"/>
        <v>0.54645175765664167</v>
      </c>
      <c r="O51" s="17">
        <v>6</v>
      </c>
      <c r="P51" s="18">
        <v>47</v>
      </c>
    </row>
    <row r="52" spans="1:16" ht="15.6" x14ac:dyDescent="0.3">
      <c r="A52" s="13" t="s">
        <v>425</v>
      </c>
      <c r="B52" s="13" t="s">
        <v>426</v>
      </c>
      <c r="C52" s="13" t="s">
        <v>162</v>
      </c>
      <c r="D52" s="13" t="s">
        <v>18</v>
      </c>
      <c r="E52" s="13">
        <v>1605</v>
      </c>
      <c r="F52" s="22">
        <v>21</v>
      </c>
      <c r="G52" s="24">
        <v>9.1304347826086953</v>
      </c>
      <c r="H52" s="14">
        <v>6.8</v>
      </c>
      <c r="I52" s="15">
        <v>27.755102040816325</v>
      </c>
      <c r="J52" s="13">
        <v>312</v>
      </c>
      <c r="K52" s="15">
        <v>13.589743589743589</v>
      </c>
      <c r="L52" s="15">
        <v>50.475280413168612</v>
      </c>
      <c r="M52" s="16">
        <f t="shared" si="0"/>
        <v>0.50475280413168611</v>
      </c>
      <c r="N52" s="16">
        <f t="shared" si="1"/>
        <v>0.54109807881328853</v>
      </c>
      <c r="O52" s="17">
        <v>7</v>
      </c>
      <c r="P52" s="18">
        <v>48</v>
      </c>
    </row>
    <row r="53" spans="1:16" ht="15.6" x14ac:dyDescent="0.3">
      <c r="A53" s="13" t="s">
        <v>337</v>
      </c>
      <c r="B53" s="13" t="s">
        <v>349</v>
      </c>
      <c r="C53" s="13" t="s">
        <v>54</v>
      </c>
      <c r="D53" s="13" t="s">
        <v>22</v>
      </c>
      <c r="E53" s="13">
        <v>1250</v>
      </c>
      <c r="F53" s="22">
        <v>14</v>
      </c>
      <c r="G53" s="24">
        <v>6.0869565217391308</v>
      </c>
      <c r="H53" s="14">
        <v>6</v>
      </c>
      <c r="I53" s="15">
        <v>24.489795918367346</v>
      </c>
      <c r="J53" s="13">
        <v>222</v>
      </c>
      <c r="K53" s="15">
        <v>19.099099099099099</v>
      </c>
      <c r="L53" s="15">
        <v>49.675851539205574</v>
      </c>
      <c r="M53" s="16">
        <f t="shared" si="0"/>
        <v>0.49675851539205573</v>
      </c>
      <c r="N53" s="16">
        <f t="shared" si="1"/>
        <v>0.5325281526175657</v>
      </c>
      <c r="O53" s="17">
        <v>2</v>
      </c>
      <c r="P53" s="18">
        <v>49</v>
      </c>
    </row>
    <row r="54" spans="1:16" ht="15.6" x14ac:dyDescent="0.3">
      <c r="A54" s="13" t="s">
        <v>427</v>
      </c>
      <c r="B54" s="13" t="s">
        <v>428</v>
      </c>
      <c r="C54" s="13" t="s">
        <v>429</v>
      </c>
      <c r="D54" s="13" t="s">
        <v>18</v>
      </c>
      <c r="E54" s="13">
        <v>1770</v>
      </c>
      <c r="F54" s="22">
        <v>3</v>
      </c>
      <c r="G54" s="24">
        <v>1.3043478260869565</v>
      </c>
      <c r="H54" s="14">
        <v>7.8</v>
      </c>
      <c r="I54" s="15">
        <v>31.836734693877549</v>
      </c>
      <c r="J54" s="13">
        <v>275</v>
      </c>
      <c r="K54" s="15">
        <v>15.418181818181818</v>
      </c>
      <c r="L54" s="15">
        <v>48.55926433814632</v>
      </c>
      <c r="M54" s="16">
        <f t="shared" si="0"/>
        <v>0.48559264338146318</v>
      </c>
      <c r="N54" s="16">
        <f t="shared" si="1"/>
        <v>0.52055826984772091</v>
      </c>
      <c r="O54" s="17">
        <v>8</v>
      </c>
      <c r="P54" s="18">
        <v>50</v>
      </c>
    </row>
    <row r="55" spans="1:16" ht="15.6" x14ac:dyDescent="0.3">
      <c r="A55" s="13" t="s">
        <v>430</v>
      </c>
      <c r="B55" s="13" t="s">
        <v>87</v>
      </c>
      <c r="C55" s="13" t="s">
        <v>114</v>
      </c>
      <c r="D55" s="13" t="s">
        <v>18</v>
      </c>
      <c r="E55" s="13">
        <v>1535</v>
      </c>
      <c r="F55" s="22">
        <v>17</v>
      </c>
      <c r="G55" s="24">
        <v>7.3913043478260869</v>
      </c>
      <c r="H55" s="14">
        <v>6.3</v>
      </c>
      <c r="I55" s="15">
        <v>25.714285714285712</v>
      </c>
      <c r="J55" s="13">
        <v>333</v>
      </c>
      <c r="K55" s="15">
        <v>12.732732732732734</v>
      </c>
      <c r="L55" s="15">
        <v>45.838322794844537</v>
      </c>
      <c r="M55" s="16">
        <f t="shared" si="0"/>
        <v>0.45838322794844538</v>
      </c>
      <c r="N55" s="16">
        <f t="shared" si="1"/>
        <v>0.4913896108607419</v>
      </c>
      <c r="O55" s="17">
        <v>9</v>
      </c>
      <c r="P55" s="18">
        <v>51</v>
      </c>
    </row>
    <row r="56" spans="1:16" ht="15.6" x14ac:dyDescent="0.3">
      <c r="A56" s="13" t="s">
        <v>431</v>
      </c>
      <c r="B56" s="13" t="s">
        <v>81</v>
      </c>
      <c r="C56" s="13" t="s">
        <v>54</v>
      </c>
      <c r="D56" s="13" t="s">
        <v>18</v>
      </c>
      <c r="E56" s="13">
        <v>1460</v>
      </c>
      <c r="F56" s="22">
        <v>13</v>
      </c>
      <c r="G56" s="24">
        <v>5.6521739130434785</v>
      </c>
      <c r="H56" s="14">
        <v>5.2</v>
      </c>
      <c r="I56" s="15">
        <v>21.224489795918366</v>
      </c>
      <c r="J56" s="13">
        <v>328</v>
      </c>
      <c r="K56" s="15">
        <v>12.926829268292684</v>
      </c>
      <c r="L56" s="15">
        <v>39.803492977254528</v>
      </c>
      <c r="M56" s="16">
        <f t="shared" si="0"/>
        <v>0.39803492977254529</v>
      </c>
      <c r="N56" s="16">
        <f t="shared" si="1"/>
        <v>0.42669586783378533</v>
      </c>
      <c r="O56" s="17">
        <v>10</v>
      </c>
      <c r="P56" s="18">
        <v>52</v>
      </c>
    </row>
    <row r="57" spans="1:16" ht="15.6" x14ac:dyDescent="0.3">
      <c r="A57" s="22" t="s">
        <v>60</v>
      </c>
      <c r="B57" s="22" t="s">
        <v>433</v>
      </c>
      <c r="C57" s="22" t="s">
        <v>434</v>
      </c>
      <c r="D57" s="22" t="s">
        <v>14</v>
      </c>
      <c r="E57" s="22">
        <v>1167</v>
      </c>
      <c r="F57" s="21"/>
      <c r="G57" s="24">
        <v>0</v>
      </c>
      <c r="H57" s="23">
        <v>5.2</v>
      </c>
      <c r="I57" s="24">
        <v>21.224489795918366</v>
      </c>
      <c r="J57" s="22"/>
      <c r="K57" s="24"/>
      <c r="L57" s="24"/>
      <c r="M57" s="25"/>
      <c r="N57" s="25"/>
      <c r="O57" s="26"/>
      <c r="P57" s="27"/>
    </row>
    <row r="58" spans="1:16" ht="15.6" x14ac:dyDescent="0.3">
      <c r="A58" s="22" t="s">
        <v>435</v>
      </c>
      <c r="B58" s="22" t="s">
        <v>436</v>
      </c>
      <c r="C58" s="22" t="s">
        <v>437</v>
      </c>
      <c r="D58" s="22" t="s">
        <v>491</v>
      </c>
      <c r="E58" s="22">
        <v>1176</v>
      </c>
      <c r="F58" s="22">
        <v>13</v>
      </c>
      <c r="G58" s="24">
        <v>5.6521739130434785</v>
      </c>
      <c r="H58" s="23"/>
      <c r="I58" s="24">
        <v>0</v>
      </c>
      <c r="J58" s="22"/>
      <c r="K58" s="24"/>
      <c r="L58" s="24"/>
      <c r="M58" s="25"/>
      <c r="N58" s="25"/>
      <c r="O58" s="26"/>
      <c r="P58" s="27"/>
    </row>
    <row r="59" spans="1:16" ht="15.6" x14ac:dyDescent="0.3">
      <c r="A59" s="22" t="s">
        <v>438</v>
      </c>
      <c r="B59" s="22" t="s">
        <v>31</v>
      </c>
      <c r="C59" s="22" t="s">
        <v>439</v>
      </c>
      <c r="D59" s="22" t="s">
        <v>491</v>
      </c>
      <c r="E59" s="22">
        <v>1181</v>
      </c>
      <c r="F59" s="22">
        <v>26</v>
      </c>
      <c r="G59" s="24">
        <v>11.304347826086957</v>
      </c>
      <c r="H59" s="23"/>
      <c r="I59" s="24">
        <v>0</v>
      </c>
      <c r="J59" s="22"/>
      <c r="K59" s="24"/>
      <c r="L59" s="24"/>
      <c r="M59" s="25"/>
      <c r="N59" s="25"/>
      <c r="O59" s="26"/>
      <c r="P59" s="27"/>
    </row>
    <row r="60" spans="1:16" ht="15.6" x14ac:dyDescent="0.3">
      <c r="A60" s="22" t="s">
        <v>440</v>
      </c>
      <c r="B60" s="22" t="s">
        <v>441</v>
      </c>
      <c r="C60" s="22" t="s">
        <v>442</v>
      </c>
      <c r="D60" s="22" t="s">
        <v>491</v>
      </c>
      <c r="E60" s="22">
        <v>1196</v>
      </c>
      <c r="F60" s="22">
        <v>28</v>
      </c>
      <c r="G60" s="24">
        <v>12.173913043478262</v>
      </c>
      <c r="H60" s="23"/>
      <c r="I60" s="24">
        <v>0</v>
      </c>
      <c r="J60" s="22"/>
      <c r="K60" s="24"/>
      <c r="L60" s="24"/>
      <c r="M60" s="25"/>
      <c r="N60" s="25"/>
      <c r="O60" s="26"/>
      <c r="P60" s="27"/>
    </row>
    <row r="61" spans="1:16" ht="15.6" x14ac:dyDescent="0.3">
      <c r="A61" s="22" t="s">
        <v>443</v>
      </c>
      <c r="B61" s="22" t="s">
        <v>444</v>
      </c>
      <c r="C61" s="22" t="s">
        <v>445</v>
      </c>
      <c r="D61" s="22" t="s">
        <v>17</v>
      </c>
      <c r="E61" s="22">
        <v>1254</v>
      </c>
      <c r="F61" s="22">
        <v>34</v>
      </c>
      <c r="G61" s="24">
        <v>14.782608695652174</v>
      </c>
      <c r="H61" s="23"/>
      <c r="I61" s="24">
        <v>0</v>
      </c>
      <c r="J61" s="22"/>
      <c r="K61" s="24"/>
      <c r="L61" s="24"/>
      <c r="M61" s="25"/>
      <c r="N61" s="25"/>
      <c r="O61" s="26"/>
      <c r="P61" s="27"/>
    </row>
    <row r="62" spans="1:16" ht="15.6" x14ac:dyDescent="0.3">
      <c r="A62" s="22" t="s">
        <v>280</v>
      </c>
      <c r="B62" s="22" t="s">
        <v>61</v>
      </c>
      <c r="C62" s="22" t="s">
        <v>56</v>
      </c>
      <c r="D62" s="22" t="s">
        <v>491</v>
      </c>
      <c r="E62" s="22">
        <v>1271</v>
      </c>
      <c r="F62" s="22">
        <v>29</v>
      </c>
      <c r="G62" s="24">
        <v>12.608695652173912</v>
      </c>
      <c r="H62" s="23"/>
      <c r="I62" s="24">
        <v>0</v>
      </c>
      <c r="J62" s="22"/>
      <c r="K62" s="24"/>
      <c r="L62" s="24"/>
      <c r="M62" s="25"/>
      <c r="N62" s="25"/>
      <c r="O62" s="26"/>
      <c r="P62" s="27"/>
    </row>
    <row r="63" spans="1:16" ht="15.6" x14ac:dyDescent="0.3">
      <c r="A63" s="22" t="s">
        <v>446</v>
      </c>
      <c r="B63" s="22" t="s">
        <v>123</v>
      </c>
      <c r="C63" s="22" t="s">
        <v>71</v>
      </c>
      <c r="D63" s="22" t="s">
        <v>24</v>
      </c>
      <c r="E63" s="22">
        <v>1284</v>
      </c>
      <c r="F63" s="22">
        <v>36</v>
      </c>
      <c r="G63" s="24">
        <v>15.652173913043478</v>
      </c>
      <c r="H63" s="23"/>
      <c r="I63" s="24">
        <v>0</v>
      </c>
      <c r="J63" s="22"/>
      <c r="K63" s="24"/>
      <c r="L63" s="24"/>
      <c r="M63" s="25"/>
      <c r="N63" s="25"/>
      <c r="O63" s="26"/>
      <c r="P63" s="27"/>
    </row>
    <row r="64" spans="1:16" ht="15.6" x14ac:dyDescent="0.3">
      <c r="A64" s="22" t="s">
        <v>447</v>
      </c>
      <c r="B64" s="22" t="s">
        <v>40</v>
      </c>
      <c r="C64" s="22" t="s">
        <v>45</v>
      </c>
      <c r="D64" s="22" t="s">
        <v>14</v>
      </c>
      <c r="E64" s="22">
        <v>1313</v>
      </c>
      <c r="F64" s="22">
        <v>17</v>
      </c>
      <c r="G64" s="24">
        <v>7.3913043478260869</v>
      </c>
      <c r="H64" s="23">
        <v>5.6</v>
      </c>
      <c r="I64" s="24">
        <v>22.857142857142854</v>
      </c>
      <c r="J64" s="22"/>
      <c r="K64" s="24"/>
      <c r="L64" s="24"/>
      <c r="M64" s="25"/>
      <c r="N64" s="25"/>
      <c r="O64" s="26"/>
      <c r="P64" s="27"/>
    </row>
    <row r="65" spans="1:16" ht="15.6" x14ac:dyDescent="0.3">
      <c r="A65" s="22" t="s">
        <v>234</v>
      </c>
      <c r="B65" s="22" t="s">
        <v>448</v>
      </c>
      <c r="C65" s="22" t="s">
        <v>449</v>
      </c>
      <c r="D65" s="22" t="s">
        <v>17</v>
      </c>
      <c r="E65" s="22">
        <v>1338</v>
      </c>
      <c r="F65" s="22">
        <v>35</v>
      </c>
      <c r="G65" s="24">
        <v>15.217391304347826</v>
      </c>
      <c r="H65" s="23"/>
      <c r="I65" s="24">
        <v>0</v>
      </c>
      <c r="J65" s="22"/>
      <c r="K65" s="24"/>
      <c r="L65" s="24"/>
      <c r="M65" s="25"/>
      <c r="N65" s="25"/>
      <c r="O65" s="26"/>
      <c r="P65" s="27"/>
    </row>
    <row r="66" spans="1:16" ht="15.6" x14ac:dyDescent="0.3">
      <c r="A66" s="22" t="s">
        <v>450</v>
      </c>
      <c r="B66" s="22" t="s">
        <v>451</v>
      </c>
      <c r="C66" s="22" t="s">
        <v>452</v>
      </c>
      <c r="D66" s="22" t="s">
        <v>491</v>
      </c>
      <c r="E66" s="22">
        <v>1346</v>
      </c>
      <c r="F66" s="22">
        <v>35</v>
      </c>
      <c r="G66" s="24">
        <v>15.217391304347826</v>
      </c>
      <c r="H66" s="23"/>
      <c r="I66" s="24">
        <v>0</v>
      </c>
      <c r="J66" s="22"/>
      <c r="K66" s="24"/>
      <c r="L66" s="24"/>
      <c r="M66" s="25"/>
      <c r="N66" s="25"/>
      <c r="O66" s="26"/>
      <c r="P66" s="27"/>
    </row>
    <row r="67" spans="1:16" ht="15.6" x14ac:dyDescent="0.3">
      <c r="A67" s="22" t="s">
        <v>453</v>
      </c>
      <c r="B67" s="22" t="s">
        <v>454</v>
      </c>
      <c r="C67" s="22" t="s">
        <v>78</v>
      </c>
      <c r="D67" s="22" t="s">
        <v>14</v>
      </c>
      <c r="E67" s="22">
        <v>1352</v>
      </c>
      <c r="F67" s="22">
        <v>21</v>
      </c>
      <c r="G67" s="24">
        <v>9.1304347826086953</v>
      </c>
      <c r="H67" s="23">
        <v>2</v>
      </c>
      <c r="I67" s="24">
        <v>8.1632653061224492</v>
      </c>
      <c r="J67" s="22"/>
      <c r="K67" s="24"/>
      <c r="L67" s="24"/>
      <c r="M67" s="25"/>
      <c r="N67" s="25"/>
      <c r="O67" s="26"/>
      <c r="P67" s="27"/>
    </row>
    <row r="68" spans="1:16" ht="15.6" x14ac:dyDescent="0.3">
      <c r="A68" s="22" t="s">
        <v>455</v>
      </c>
      <c r="B68" s="22" t="s">
        <v>87</v>
      </c>
      <c r="C68" s="22" t="s">
        <v>35</v>
      </c>
      <c r="D68" s="22" t="s">
        <v>16</v>
      </c>
      <c r="E68" s="22">
        <v>1382</v>
      </c>
      <c r="F68" s="22">
        <v>18</v>
      </c>
      <c r="G68" s="24">
        <v>7.8260869565217392</v>
      </c>
      <c r="H68" s="23"/>
      <c r="I68" s="24">
        <v>0</v>
      </c>
      <c r="J68" s="22"/>
      <c r="K68" s="24"/>
      <c r="L68" s="24"/>
      <c r="M68" s="25"/>
      <c r="N68" s="25"/>
      <c r="O68" s="26"/>
      <c r="P68" s="27"/>
    </row>
    <row r="69" spans="1:16" ht="15.6" x14ac:dyDescent="0.3">
      <c r="A69" s="22" t="s">
        <v>456</v>
      </c>
      <c r="B69" s="22" t="s">
        <v>47</v>
      </c>
      <c r="C69" s="22" t="s">
        <v>457</v>
      </c>
      <c r="D69" s="22" t="s">
        <v>14</v>
      </c>
      <c r="E69" s="22">
        <v>1406</v>
      </c>
      <c r="F69" s="22"/>
      <c r="G69" s="24">
        <v>0</v>
      </c>
      <c r="H69" s="23">
        <v>3.2</v>
      </c>
      <c r="I69" s="24">
        <v>13.061224489795917</v>
      </c>
      <c r="J69" s="22"/>
      <c r="K69" s="24"/>
      <c r="L69" s="24"/>
      <c r="M69" s="25"/>
      <c r="N69" s="25"/>
      <c r="O69" s="26"/>
      <c r="P69" s="27"/>
    </row>
    <row r="70" spans="1:16" ht="15.6" x14ac:dyDescent="0.3">
      <c r="A70" s="22" t="s">
        <v>458</v>
      </c>
      <c r="B70" s="22" t="s">
        <v>359</v>
      </c>
      <c r="C70" s="22" t="s">
        <v>459</v>
      </c>
      <c r="D70" s="22" t="s">
        <v>17</v>
      </c>
      <c r="E70" s="22">
        <v>1450</v>
      </c>
      <c r="F70" s="22">
        <v>38</v>
      </c>
      <c r="G70" s="24">
        <v>16.521739130434781</v>
      </c>
      <c r="H70" s="23"/>
      <c r="I70" s="24">
        <v>0</v>
      </c>
      <c r="J70" s="22"/>
      <c r="K70" s="24"/>
      <c r="L70" s="24"/>
      <c r="M70" s="25"/>
      <c r="N70" s="25"/>
      <c r="O70" s="26"/>
      <c r="P70" s="27"/>
    </row>
    <row r="71" spans="1:16" ht="15.6" x14ac:dyDescent="0.3">
      <c r="A71" s="22" t="s">
        <v>460</v>
      </c>
      <c r="B71" s="22" t="s">
        <v>42</v>
      </c>
      <c r="C71" s="22" t="s">
        <v>48</v>
      </c>
      <c r="D71" s="22" t="s">
        <v>346</v>
      </c>
      <c r="E71" s="22">
        <v>1451</v>
      </c>
      <c r="F71" s="22">
        <v>19</v>
      </c>
      <c r="G71" s="24">
        <v>8.2608695652173907</v>
      </c>
      <c r="H71" s="23"/>
      <c r="I71" s="24">
        <v>0</v>
      </c>
      <c r="J71" s="22"/>
      <c r="K71" s="24"/>
      <c r="L71" s="24"/>
      <c r="M71" s="25"/>
      <c r="N71" s="25"/>
      <c r="O71" s="26"/>
      <c r="P71" s="27"/>
    </row>
    <row r="72" spans="1:16" ht="15.6" x14ac:dyDescent="0.3">
      <c r="A72" s="22" t="s">
        <v>461</v>
      </c>
      <c r="B72" s="22" t="s">
        <v>32</v>
      </c>
      <c r="C72" s="22" t="s">
        <v>33</v>
      </c>
      <c r="D72" s="22" t="s">
        <v>16</v>
      </c>
      <c r="E72" s="22">
        <v>1458</v>
      </c>
      <c r="F72" s="22">
        <v>32</v>
      </c>
      <c r="G72" s="24">
        <v>13.913043478260869</v>
      </c>
      <c r="H72" s="23"/>
      <c r="I72" s="24">
        <v>0</v>
      </c>
      <c r="J72" s="22"/>
      <c r="K72" s="24"/>
      <c r="L72" s="24"/>
      <c r="M72" s="25"/>
      <c r="N72" s="25"/>
      <c r="O72" s="26"/>
      <c r="P72" s="27"/>
    </row>
    <row r="73" spans="1:16" ht="15.6" x14ac:dyDescent="0.3">
      <c r="A73" s="22" t="s">
        <v>462</v>
      </c>
      <c r="B73" s="22" t="s">
        <v>217</v>
      </c>
      <c r="C73" s="22" t="s">
        <v>463</v>
      </c>
      <c r="D73" s="22" t="s">
        <v>19</v>
      </c>
      <c r="E73" s="22">
        <v>1470</v>
      </c>
      <c r="F73" s="22">
        <v>28</v>
      </c>
      <c r="G73" s="24">
        <v>12.173913043478262</v>
      </c>
      <c r="H73" s="23">
        <v>0</v>
      </c>
      <c r="I73" s="24">
        <v>0</v>
      </c>
      <c r="J73" s="22">
        <v>0</v>
      </c>
      <c r="K73" s="24"/>
      <c r="L73" s="24"/>
      <c r="M73" s="25"/>
      <c r="N73" s="25"/>
      <c r="O73" s="26"/>
      <c r="P73" s="27"/>
    </row>
    <row r="74" spans="1:16" ht="15.6" x14ac:dyDescent="0.3">
      <c r="A74" s="22" t="s">
        <v>464</v>
      </c>
      <c r="B74" s="22" t="s">
        <v>249</v>
      </c>
      <c r="C74" s="22" t="s">
        <v>465</v>
      </c>
      <c r="D74" s="22" t="s">
        <v>17</v>
      </c>
      <c r="E74" s="22">
        <v>1475</v>
      </c>
      <c r="F74" s="22">
        <v>7</v>
      </c>
      <c r="G74" s="24">
        <v>3.0434782608695654</v>
      </c>
      <c r="H74" s="23"/>
      <c r="I74" s="24">
        <v>0</v>
      </c>
      <c r="J74" s="22"/>
      <c r="K74" s="24"/>
      <c r="L74" s="24"/>
      <c r="M74" s="25"/>
      <c r="N74" s="25"/>
      <c r="O74" s="26"/>
      <c r="P74" s="27"/>
    </row>
    <row r="75" spans="1:16" ht="15.6" x14ac:dyDescent="0.3">
      <c r="A75" s="22" t="s">
        <v>466</v>
      </c>
      <c r="B75" s="22" t="s">
        <v>47</v>
      </c>
      <c r="C75" s="22" t="s">
        <v>467</v>
      </c>
      <c r="D75" s="22" t="s">
        <v>491</v>
      </c>
      <c r="E75" s="22">
        <v>1492</v>
      </c>
      <c r="F75" s="22">
        <v>33</v>
      </c>
      <c r="G75" s="24">
        <v>14.347826086956522</v>
      </c>
      <c r="H75" s="23"/>
      <c r="I75" s="24">
        <v>0</v>
      </c>
      <c r="J75" s="22"/>
      <c r="K75" s="24"/>
      <c r="L75" s="24"/>
      <c r="M75" s="25"/>
      <c r="N75" s="25"/>
      <c r="O75" s="26"/>
      <c r="P75" s="27"/>
    </row>
    <row r="76" spans="1:16" ht="15.6" x14ac:dyDescent="0.3">
      <c r="A76" s="22" t="s">
        <v>468</v>
      </c>
      <c r="B76" s="22" t="s">
        <v>469</v>
      </c>
      <c r="C76" s="22" t="s">
        <v>470</v>
      </c>
      <c r="D76" s="22" t="s">
        <v>17</v>
      </c>
      <c r="E76" s="22">
        <v>1512</v>
      </c>
      <c r="F76" s="22">
        <v>22</v>
      </c>
      <c r="G76" s="24">
        <v>9.5652173913043477</v>
      </c>
      <c r="H76" s="23"/>
      <c r="I76" s="24">
        <v>0</v>
      </c>
      <c r="J76" s="22"/>
      <c r="K76" s="24"/>
      <c r="L76" s="24"/>
      <c r="M76" s="25"/>
      <c r="N76" s="25"/>
      <c r="O76" s="26"/>
      <c r="P76" s="27"/>
    </row>
    <row r="77" spans="1:16" ht="15.6" x14ac:dyDescent="0.3">
      <c r="A77" s="22" t="s">
        <v>471</v>
      </c>
      <c r="B77" s="22" t="s">
        <v>472</v>
      </c>
      <c r="C77" s="22" t="s">
        <v>353</v>
      </c>
      <c r="D77" s="22" t="s">
        <v>17</v>
      </c>
      <c r="E77" s="22">
        <v>1538</v>
      </c>
      <c r="F77" s="22">
        <v>20</v>
      </c>
      <c r="G77" s="24">
        <v>8.695652173913043</v>
      </c>
      <c r="H77" s="23"/>
      <c r="I77" s="24">
        <v>0</v>
      </c>
      <c r="J77" s="22"/>
      <c r="K77" s="24"/>
      <c r="L77" s="24"/>
      <c r="M77" s="25"/>
      <c r="N77" s="25"/>
      <c r="O77" s="26"/>
      <c r="P77" s="27"/>
    </row>
    <row r="78" spans="1:16" ht="15.6" x14ac:dyDescent="0.3">
      <c r="A78" s="22" t="s">
        <v>473</v>
      </c>
      <c r="B78" s="22" t="s">
        <v>36</v>
      </c>
      <c r="C78" s="22" t="s">
        <v>41</v>
      </c>
      <c r="D78" s="22" t="s">
        <v>14</v>
      </c>
      <c r="E78" s="22">
        <v>1602</v>
      </c>
      <c r="F78" s="22">
        <v>31</v>
      </c>
      <c r="G78" s="24">
        <v>13.478260869565217</v>
      </c>
      <c r="H78" s="23"/>
      <c r="I78" s="24">
        <v>0</v>
      </c>
      <c r="J78" s="22"/>
      <c r="K78" s="24"/>
      <c r="L78" s="24"/>
      <c r="M78" s="25"/>
      <c r="N78" s="25"/>
      <c r="O78" s="26"/>
      <c r="P78" s="27"/>
    </row>
    <row r="79" spans="1:16" ht="15.6" x14ac:dyDescent="0.3">
      <c r="A79" s="22" t="s">
        <v>474</v>
      </c>
      <c r="B79" s="22" t="s">
        <v>420</v>
      </c>
      <c r="C79" s="22" t="s">
        <v>54</v>
      </c>
      <c r="D79" s="22" t="s">
        <v>17</v>
      </c>
      <c r="E79" s="22">
        <v>1685</v>
      </c>
      <c r="F79" s="22">
        <v>31</v>
      </c>
      <c r="G79" s="24">
        <v>13.478260869565217</v>
      </c>
      <c r="H79" s="23"/>
      <c r="I79" s="24">
        <v>0</v>
      </c>
      <c r="J79" s="22"/>
      <c r="K79" s="24"/>
      <c r="L79" s="24"/>
      <c r="M79" s="25"/>
      <c r="N79" s="25"/>
      <c r="O79" s="26"/>
      <c r="P79" s="27"/>
    </row>
    <row r="80" spans="1:16" ht="15.6" x14ac:dyDescent="0.3">
      <c r="A80" s="22" t="s">
        <v>476</v>
      </c>
      <c r="B80" s="22" t="s">
        <v>477</v>
      </c>
      <c r="C80" s="22" t="s">
        <v>148</v>
      </c>
      <c r="D80" s="22" t="s">
        <v>17</v>
      </c>
      <c r="E80" s="22">
        <v>1733</v>
      </c>
      <c r="F80" s="22">
        <v>32</v>
      </c>
      <c r="G80" s="24">
        <v>13.913043478260869</v>
      </c>
      <c r="H80" s="23"/>
      <c r="I80" s="24">
        <v>0</v>
      </c>
      <c r="J80" s="22"/>
      <c r="K80" s="24"/>
      <c r="L80" s="24"/>
      <c r="M80" s="25"/>
      <c r="N80" s="25"/>
      <c r="O80" s="26"/>
      <c r="P80" s="27"/>
    </row>
    <row r="81" spans="1:16" ht="15.6" x14ac:dyDescent="0.3">
      <c r="A81" s="22" t="s">
        <v>476</v>
      </c>
      <c r="B81" s="22" t="s">
        <v>478</v>
      </c>
      <c r="C81" s="22" t="s">
        <v>148</v>
      </c>
      <c r="D81" s="22" t="s">
        <v>17</v>
      </c>
      <c r="E81" s="22">
        <v>1734</v>
      </c>
      <c r="F81" s="22">
        <v>23</v>
      </c>
      <c r="G81" s="24">
        <v>10</v>
      </c>
      <c r="H81" s="23"/>
      <c r="I81" s="24">
        <v>0</v>
      </c>
      <c r="J81" s="22"/>
      <c r="K81" s="24"/>
      <c r="L81" s="24"/>
      <c r="M81" s="25"/>
      <c r="N81" s="25"/>
      <c r="O81" s="26"/>
      <c r="P81" s="27"/>
    </row>
    <row r="82" spans="1:16" ht="15.6" x14ac:dyDescent="0.3">
      <c r="A82" s="22" t="s">
        <v>479</v>
      </c>
      <c r="B82" s="22" t="s">
        <v>46</v>
      </c>
      <c r="C82" s="22" t="s">
        <v>35</v>
      </c>
      <c r="D82" s="22" t="s">
        <v>16</v>
      </c>
      <c r="E82" s="22">
        <v>1789</v>
      </c>
      <c r="F82" s="22">
        <v>26</v>
      </c>
      <c r="G82" s="24">
        <v>11.304347826086957</v>
      </c>
      <c r="H82" s="23"/>
      <c r="I82" s="24">
        <v>0</v>
      </c>
      <c r="J82" s="22"/>
      <c r="K82" s="24"/>
      <c r="L82" s="24"/>
      <c r="M82" s="25"/>
      <c r="N82" s="25"/>
      <c r="O82" s="26"/>
      <c r="P82" s="27"/>
    </row>
    <row r="83" spans="1:16" ht="15.6" x14ac:dyDescent="0.3">
      <c r="A83" s="22" t="s">
        <v>480</v>
      </c>
      <c r="B83" s="22" t="s">
        <v>237</v>
      </c>
      <c r="C83" s="22" t="s">
        <v>71</v>
      </c>
      <c r="D83" s="22" t="s">
        <v>14</v>
      </c>
      <c r="E83" s="22">
        <v>1800</v>
      </c>
      <c r="F83" s="22">
        <v>30</v>
      </c>
      <c r="G83" s="24">
        <v>13.043478260869565</v>
      </c>
      <c r="H83" s="23">
        <v>6.1</v>
      </c>
      <c r="I83" s="24">
        <v>24.897959183673468</v>
      </c>
      <c r="J83" s="22"/>
      <c r="K83" s="24"/>
      <c r="L83" s="24"/>
      <c r="M83" s="25"/>
      <c r="N83" s="25"/>
      <c r="O83" s="26"/>
      <c r="P83" s="27"/>
    </row>
    <row r="84" spans="1:16" ht="15.6" x14ac:dyDescent="0.3">
      <c r="A84" s="22" t="s">
        <v>481</v>
      </c>
      <c r="B84" s="22" t="s">
        <v>132</v>
      </c>
      <c r="C84" s="22" t="s">
        <v>35</v>
      </c>
      <c r="D84" s="22" t="s">
        <v>17</v>
      </c>
      <c r="E84" s="22">
        <v>1820</v>
      </c>
      <c r="F84" s="22">
        <v>29</v>
      </c>
      <c r="G84" s="24">
        <v>12.608695652173912</v>
      </c>
      <c r="H84" s="23"/>
      <c r="I84" s="24">
        <v>0</v>
      </c>
      <c r="J84" s="22"/>
      <c r="K84" s="24"/>
      <c r="L84" s="24"/>
      <c r="M84" s="25"/>
      <c r="N84" s="25"/>
      <c r="O84" s="26"/>
      <c r="P84" s="27"/>
    </row>
    <row r="85" spans="1:16" ht="15.6" x14ac:dyDescent="0.3">
      <c r="A85" s="22" t="s">
        <v>482</v>
      </c>
      <c r="B85" s="22" t="s">
        <v>113</v>
      </c>
      <c r="C85" s="22" t="s">
        <v>54</v>
      </c>
      <c r="D85" s="22" t="s">
        <v>17</v>
      </c>
      <c r="E85" s="22">
        <v>1852</v>
      </c>
      <c r="F85" s="22">
        <v>34</v>
      </c>
      <c r="G85" s="24">
        <v>14.782608695652174</v>
      </c>
      <c r="H85" s="23"/>
      <c r="I85" s="24">
        <v>0</v>
      </c>
      <c r="J85" s="22"/>
      <c r="K85" s="24"/>
      <c r="L85" s="24"/>
      <c r="M85" s="25"/>
      <c r="N85" s="25"/>
      <c r="O85" s="26"/>
      <c r="P85" s="27"/>
    </row>
    <row r="86" spans="1:16" ht="15.6" x14ac:dyDescent="0.3">
      <c r="A86" s="22" t="s">
        <v>483</v>
      </c>
      <c r="B86" s="22" t="s">
        <v>46</v>
      </c>
      <c r="C86" s="22" t="s">
        <v>66</v>
      </c>
      <c r="D86" s="22" t="s">
        <v>14</v>
      </c>
      <c r="E86" s="22">
        <v>1856</v>
      </c>
      <c r="F86" s="22">
        <v>26</v>
      </c>
      <c r="G86" s="24">
        <v>11.304347826086957</v>
      </c>
      <c r="H86" s="23"/>
      <c r="I86" s="24">
        <v>0</v>
      </c>
      <c r="J86" s="22"/>
      <c r="K86" s="24"/>
      <c r="L86" s="24"/>
      <c r="M86" s="25"/>
      <c r="N86" s="25"/>
      <c r="O86" s="26"/>
      <c r="P86" s="27"/>
    </row>
    <row r="87" spans="1:16" ht="15.6" x14ac:dyDescent="0.3">
      <c r="A87" s="22" t="s">
        <v>484</v>
      </c>
      <c r="B87" s="22" t="s">
        <v>74</v>
      </c>
      <c r="C87" s="22" t="s">
        <v>63</v>
      </c>
      <c r="D87" s="22" t="s">
        <v>17</v>
      </c>
      <c r="E87" s="22">
        <v>1919</v>
      </c>
      <c r="F87" s="22">
        <v>9</v>
      </c>
      <c r="G87" s="24">
        <v>3.9130434782608696</v>
      </c>
      <c r="H87" s="23"/>
      <c r="I87" s="24">
        <v>0</v>
      </c>
      <c r="J87" s="22"/>
      <c r="K87" s="24"/>
      <c r="L87" s="24"/>
      <c r="M87" s="25"/>
      <c r="N87" s="25"/>
      <c r="O87" s="31"/>
      <c r="P87" s="27"/>
    </row>
    <row r="88" spans="1:16" ht="15.6" x14ac:dyDescent="0.3">
      <c r="A88" s="22" t="s">
        <v>485</v>
      </c>
      <c r="B88" s="22" t="s">
        <v>486</v>
      </c>
      <c r="C88" s="22" t="s">
        <v>487</v>
      </c>
      <c r="D88" s="22" t="s">
        <v>17</v>
      </c>
      <c r="E88" s="22">
        <v>1951</v>
      </c>
      <c r="F88" s="22">
        <v>19</v>
      </c>
      <c r="G88" s="24">
        <v>8.2608695652173907</v>
      </c>
      <c r="H88" s="23"/>
      <c r="I88" s="24">
        <v>0</v>
      </c>
      <c r="J88" s="22"/>
      <c r="K88" s="24"/>
      <c r="L88" s="24"/>
      <c r="M88" s="25"/>
      <c r="N88" s="25"/>
      <c r="O88" s="31"/>
      <c r="P88" s="27"/>
    </row>
    <row r="89" spans="1:16" ht="15.6" x14ac:dyDescent="0.3">
      <c r="A89" s="22" t="s">
        <v>488</v>
      </c>
      <c r="B89" s="22" t="s">
        <v>489</v>
      </c>
      <c r="C89" s="22" t="s">
        <v>54</v>
      </c>
      <c r="D89" s="22" t="s">
        <v>24</v>
      </c>
      <c r="E89" s="22">
        <v>1965</v>
      </c>
      <c r="F89" s="22">
        <v>25</v>
      </c>
      <c r="G89" s="24">
        <v>10.869565217391305</v>
      </c>
      <c r="H89" s="23"/>
      <c r="I89" s="24">
        <v>0</v>
      </c>
      <c r="J89" s="22"/>
      <c r="K89" s="24"/>
      <c r="L89" s="24"/>
      <c r="M89" s="25"/>
      <c r="N89" s="25"/>
      <c r="O89" s="31"/>
      <c r="P89" s="27"/>
    </row>
    <row r="90" spans="1:16" ht="15.6" x14ac:dyDescent="0.3">
      <c r="A90" s="22" t="s">
        <v>490</v>
      </c>
      <c r="B90" s="22" t="s">
        <v>40</v>
      </c>
      <c r="C90" s="22" t="s">
        <v>66</v>
      </c>
      <c r="D90" s="22" t="s">
        <v>24</v>
      </c>
      <c r="E90" s="22">
        <v>2016</v>
      </c>
      <c r="F90" s="22">
        <v>27</v>
      </c>
      <c r="G90" s="24">
        <v>11.739130434782609</v>
      </c>
      <c r="H90" s="23"/>
      <c r="I90" s="24">
        <v>0</v>
      </c>
      <c r="J90" s="22"/>
      <c r="K90" s="24"/>
      <c r="L90" s="24"/>
      <c r="M90" s="25"/>
      <c r="N90" s="25"/>
      <c r="O90" s="31"/>
      <c r="P90" s="27"/>
    </row>
  </sheetData>
  <autoFilter ref="A3:P90" xr:uid="{00000000-0009-0000-0000-000001000000}">
    <filterColumn colId="11" showButton="0"/>
    <filterColumn colId="12" showButton="0"/>
    <filterColumn colId="14" showButton="0"/>
    <sortState ref="A6:R13">
      <sortCondition descending="1" ref="L3:L13"/>
    </sortState>
  </autoFilter>
  <mergeCells count="13">
    <mergeCell ref="F3:F4"/>
    <mergeCell ref="A3:A4"/>
    <mergeCell ref="B3:B4"/>
    <mergeCell ref="C3:C4"/>
    <mergeCell ref="D3:D4"/>
    <mergeCell ref="E3:E4"/>
    <mergeCell ref="O3:P3"/>
    <mergeCell ref="G3:G4"/>
    <mergeCell ref="H3:H4"/>
    <mergeCell ref="I3:I4"/>
    <mergeCell ref="J3:J4"/>
    <mergeCell ref="K3:K4"/>
    <mergeCell ref="L3:N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76"/>
  <sheetViews>
    <sheetView zoomScale="80" zoomScaleNormal="80" workbookViewId="0">
      <selection activeCell="O5" sqref="O5:Q76"/>
    </sheetView>
  </sheetViews>
  <sheetFormatPr defaultColWidth="9.109375" defaultRowHeight="14.4" x14ac:dyDescent="0.3"/>
  <cols>
    <col min="1" max="1" width="20.109375" style="1" bestFit="1" customWidth="1"/>
    <col min="2" max="2" width="18.33203125" style="1" customWidth="1"/>
    <col min="3" max="3" width="18.44140625" style="1" bestFit="1" customWidth="1"/>
    <col min="4" max="4" width="37" style="3" customWidth="1"/>
    <col min="5" max="7" width="11.6640625" style="2" customWidth="1"/>
    <col min="8" max="8" width="17.109375" style="2" bestFit="1" customWidth="1"/>
    <col min="9" max="11" width="11.6640625" style="2" customWidth="1"/>
    <col min="12" max="12" width="14" style="2" customWidth="1"/>
    <col min="13" max="13" width="14.5546875" style="2" bestFit="1" customWidth="1"/>
    <col min="14" max="14" width="16.5546875" style="2" bestFit="1" customWidth="1"/>
    <col min="15" max="15" width="7.109375" style="5" customWidth="1"/>
    <col min="16" max="16" width="8.33203125" style="2" bestFit="1" customWidth="1"/>
    <col min="17" max="16384" width="9.109375" style="1"/>
  </cols>
  <sheetData>
    <row r="1" spans="1:17" ht="15.6" x14ac:dyDescent="0.3">
      <c r="A1" s="4" t="s">
        <v>5</v>
      </c>
      <c r="B1" s="6">
        <v>100</v>
      </c>
      <c r="C1" s="4"/>
      <c r="D1" s="7"/>
      <c r="E1" s="6"/>
      <c r="F1" s="6"/>
      <c r="G1" s="6"/>
      <c r="H1" s="6"/>
      <c r="I1" s="6"/>
      <c r="J1" s="6"/>
      <c r="K1" s="6"/>
      <c r="L1" s="6"/>
      <c r="M1" s="6"/>
      <c r="N1" s="6"/>
      <c r="O1" s="8"/>
      <c r="P1" s="6"/>
    </row>
    <row r="2" spans="1:17" ht="15.6" x14ac:dyDescent="0.3">
      <c r="A2" s="4"/>
      <c r="B2" s="4"/>
      <c r="C2" s="4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6"/>
    </row>
    <row r="3" spans="1:17" ht="15.6" x14ac:dyDescent="0.3">
      <c r="A3" s="44" t="s">
        <v>1</v>
      </c>
      <c r="B3" s="44" t="s">
        <v>2</v>
      </c>
      <c r="C3" s="44" t="s">
        <v>3</v>
      </c>
      <c r="D3" s="45" t="s">
        <v>4</v>
      </c>
      <c r="E3" s="44" t="s">
        <v>0</v>
      </c>
      <c r="F3" s="46" t="s">
        <v>26</v>
      </c>
      <c r="G3" s="48" t="s">
        <v>27</v>
      </c>
      <c r="H3" s="48" t="s">
        <v>28</v>
      </c>
      <c r="I3" s="48" t="s">
        <v>27</v>
      </c>
      <c r="J3" s="48" t="s">
        <v>29</v>
      </c>
      <c r="K3" s="48" t="s">
        <v>27</v>
      </c>
      <c r="L3" s="44" t="s">
        <v>6</v>
      </c>
      <c r="M3" s="44"/>
      <c r="N3" s="44"/>
      <c r="O3" s="44" t="s">
        <v>7</v>
      </c>
      <c r="P3" s="44"/>
      <c r="Q3" s="50" t="s">
        <v>240</v>
      </c>
    </row>
    <row r="4" spans="1:17" ht="15.6" x14ac:dyDescent="0.3">
      <c r="A4" s="44"/>
      <c r="B4" s="44"/>
      <c r="C4" s="44"/>
      <c r="D4" s="45"/>
      <c r="E4" s="44"/>
      <c r="F4" s="47"/>
      <c r="G4" s="49"/>
      <c r="H4" s="49"/>
      <c r="I4" s="49"/>
      <c r="J4" s="49"/>
      <c r="K4" s="49"/>
      <c r="L4" s="12" t="s">
        <v>8</v>
      </c>
      <c r="M4" s="12" t="s">
        <v>9</v>
      </c>
      <c r="N4" s="12" t="s">
        <v>10</v>
      </c>
      <c r="O4" s="10" t="s">
        <v>11</v>
      </c>
      <c r="P4" s="11" t="s">
        <v>12</v>
      </c>
      <c r="Q4" s="50"/>
    </row>
    <row r="5" spans="1:17" ht="15.6" x14ac:dyDescent="0.3">
      <c r="A5" s="22" t="s">
        <v>92</v>
      </c>
      <c r="B5" s="22" t="s">
        <v>93</v>
      </c>
      <c r="C5" s="22" t="s">
        <v>52</v>
      </c>
      <c r="D5" s="22" t="s">
        <v>345</v>
      </c>
      <c r="E5" s="22">
        <v>1318</v>
      </c>
      <c r="F5" s="22">
        <v>61</v>
      </c>
      <c r="G5" s="24">
        <v>17.681159420289902</v>
      </c>
      <c r="H5" s="23">
        <v>9.6999999999999993</v>
      </c>
      <c r="I5" s="23">
        <v>39.19191919191919</v>
      </c>
      <c r="J5" s="22">
        <v>220</v>
      </c>
      <c r="K5" s="24">
        <v>24.90909090909091</v>
      </c>
      <c r="L5" s="41">
        <v>81.782169521299906</v>
      </c>
      <c r="M5" s="16">
        <f>L5/$B$1</f>
        <v>0.81782169521299908</v>
      </c>
      <c r="N5" s="38"/>
      <c r="O5" s="10">
        <v>1</v>
      </c>
      <c r="P5" s="38">
        <v>1</v>
      </c>
      <c r="Q5" s="39" t="s">
        <v>651</v>
      </c>
    </row>
    <row r="6" spans="1:17" ht="15.6" x14ac:dyDescent="0.3">
      <c r="A6" s="13" t="s">
        <v>30</v>
      </c>
      <c r="B6" s="13" t="s">
        <v>492</v>
      </c>
      <c r="C6" s="13" t="s">
        <v>493</v>
      </c>
      <c r="D6" s="13" t="s">
        <v>15</v>
      </c>
      <c r="E6" s="13">
        <v>1128</v>
      </c>
      <c r="F6" s="22">
        <v>56</v>
      </c>
      <c r="G6" s="24">
        <v>16.231884057971001</v>
      </c>
      <c r="H6" s="14">
        <v>9.9</v>
      </c>
      <c r="I6" s="14">
        <v>40</v>
      </c>
      <c r="J6" s="13">
        <v>217.37</v>
      </c>
      <c r="K6" s="15">
        <v>25.21047062612136</v>
      </c>
      <c r="L6" s="15">
        <v>81.442354684092393</v>
      </c>
      <c r="M6" s="16">
        <f>L6/$B$1</f>
        <v>0.81442354684092388</v>
      </c>
      <c r="N6" s="42">
        <f>L6/L5</f>
        <v>0.99584487866736027</v>
      </c>
      <c r="O6" s="17">
        <v>1</v>
      </c>
      <c r="P6" s="18">
        <v>2</v>
      </c>
      <c r="Q6" s="43" t="s">
        <v>651</v>
      </c>
    </row>
    <row r="7" spans="1:17" ht="15.6" x14ac:dyDescent="0.3">
      <c r="A7" s="13" t="s">
        <v>88</v>
      </c>
      <c r="B7" s="13" t="s">
        <v>89</v>
      </c>
      <c r="C7" s="13" t="s">
        <v>90</v>
      </c>
      <c r="D7" s="13" t="s">
        <v>15</v>
      </c>
      <c r="E7" s="13">
        <v>1261</v>
      </c>
      <c r="F7" s="22">
        <v>57.5</v>
      </c>
      <c r="G7" s="24">
        <v>16.666666666666668</v>
      </c>
      <c r="H7" s="14">
        <v>9.4</v>
      </c>
      <c r="I7" s="14">
        <v>37.979797979797979</v>
      </c>
      <c r="J7" s="13">
        <v>212.24</v>
      </c>
      <c r="K7" s="15">
        <v>25.819826611383338</v>
      </c>
      <c r="L7" s="15">
        <v>80.466291257847985</v>
      </c>
      <c r="M7" s="16">
        <f t="shared" ref="M7:M65" si="0">L7/$B$1</f>
        <v>0.80466291257847988</v>
      </c>
      <c r="N7" s="16">
        <f>L7/$L$5</f>
        <v>0.98390996141146381</v>
      </c>
      <c r="O7" s="17">
        <v>2</v>
      </c>
      <c r="P7" s="18">
        <v>3</v>
      </c>
      <c r="Q7" s="43" t="s">
        <v>651</v>
      </c>
    </row>
    <row r="8" spans="1:17" ht="15.6" x14ac:dyDescent="0.3">
      <c r="A8" s="13" t="s">
        <v>85</v>
      </c>
      <c r="B8" s="13" t="s">
        <v>86</v>
      </c>
      <c r="C8" s="13" t="s">
        <v>25</v>
      </c>
      <c r="D8" s="13" t="s">
        <v>14</v>
      </c>
      <c r="E8" s="13">
        <v>2048</v>
      </c>
      <c r="F8" s="22">
        <v>55.5</v>
      </c>
      <c r="G8" s="24">
        <v>16.086956521739129</v>
      </c>
      <c r="H8" s="14">
        <v>9</v>
      </c>
      <c r="I8" s="14">
        <v>36.36363636363636</v>
      </c>
      <c r="J8" s="13">
        <v>203</v>
      </c>
      <c r="K8" s="15">
        <v>26.995073891625616</v>
      </c>
      <c r="L8" s="15">
        <v>79.445666777001094</v>
      </c>
      <c r="M8" s="16">
        <f t="shared" si="0"/>
        <v>0.79445666777001089</v>
      </c>
      <c r="N8" s="16">
        <f t="shared" ref="N8:N65" si="1">L8/$L$6</f>
        <v>0.97548342118991682</v>
      </c>
      <c r="O8" s="17">
        <v>1</v>
      </c>
      <c r="P8" s="18">
        <v>4</v>
      </c>
      <c r="Q8" s="43" t="s">
        <v>651</v>
      </c>
    </row>
    <row r="9" spans="1:17" ht="15.6" x14ac:dyDescent="0.3">
      <c r="A9" s="13" t="s">
        <v>494</v>
      </c>
      <c r="B9" s="13" t="s">
        <v>495</v>
      </c>
      <c r="C9" s="13" t="s">
        <v>496</v>
      </c>
      <c r="D9" s="13" t="s">
        <v>22</v>
      </c>
      <c r="E9" s="13">
        <v>1905</v>
      </c>
      <c r="F9" s="22">
        <v>55.5</v>
      </c>
      <c r="G9" s="24">
        <v>16.086956521739129</v>
      </c>
      <c r="H9" s="14">
        <v>9.1999999999999993</v>
      </c>
      <c r="I9" s="14">
        <v>37.171717171717169</v>
      </c>
      <c r="J9" s="13">
        <v>212</v>
      </c>
      <c r="K9" s="15">
        <v>25.849056603773583</v>
      </c>
      <c r="L9" s="15">
        <v>79.107730297229892</v>
      </c>
      <c r="M9" s="16">
        <f t="shared" si="0"/>
        <v>0.79107730297229895</v>
      </c>
      <c r="N9" s="16">
        <f t="shared" si="1"/>
        <v>0.97133402642988043</v>
      </c>
      <c r="O9" s="17">
        <v>1</v>
      </c>
      <c r="P9" s="18">
        <v>5</v>
      </c>
      <c r="Q9" s="43" t="s">
        <v>651</v>
      </c>
    </row>
    <row r="10" spans="1:17" ht="15.6" x14ac:dyDescent="0.3">
      <c r="A10" s="13" t="s">
        <v>497</v>
      </c>
      <c r="B10" s="13" t="s">
        <v>122</v>
      </c>
      <c r="C10" s="13" t="s">
        <v>54</v>
      </c>
      <c r="D10" s="13" t="s">
        <v>14</v>
      </c>
      <c r="E10" s="13">
        <v>2038</v>
      </c>
      <c r="F10" s="22">
        <v>54</v>
      </c>
      <c r="G10" s="24">
        <v>15.652173913043478</v>
      </c>
      <c r="H10" s="14">
        <v>9.4</v>
      </c>
      <c r="I10" s="14">
        <v>37.979797979797979</v>
      </c>
      <c r="J10" s="13">
        <v>216</v>
      </c>
      <c r="K10" s="15">
        <v>25.37037037037037</v>
      </c>
      <c r="L10" s="15">
        <v>79.00234226321183</v>
      </c>
      <c r="M10" s="16">
        <f t="shared" si="0"/>
        <v>0.79002342263211833</v>
      </c>
      <c r="N10" s="16">
        <f t="shared" si="1"/>
        <v>0.97004000645186217</v>
      </c>
      <c r="O10" s="17">
        <v>2</v>
      </c>
      <c r="P10" s="18">
        <v>6</v>
      </c>
      <c r="Q10" s="43" t="s">
        <v>651</v>
      </c>
    </row>
    <row r="11" spans="1:17" ht="15.6" x14ac:dyDescent="0.3">
      <c r="A11" s="13" t="s">
        <v>107</v>
      </c>
      <c r="B11" s="13" t="s">
        <v>108</v>
      </c>
      <c r="C11" s="13" t="s">
        <v>109</v>
      </c>
      <c r="D11" s="13" t="s">
        <v>491</v>
      </c>
      <c r="E11" s="13">
        <v>1430</v>
      </c>
      <c r="F11" s="22">
        <v>51</v>
      </c>
      <c r="G11" s="24">
        <v>14.782608695652174</v>
      </c>
      <c r="H11" s="14">
        <v>9.3000000000000007</v>
      </c>
      <c r="I11" s="14">
        <v>37.575757575757578</v>
      </c>
      <c r="J11" s="13">
        <v>220</v>
      </c>
      <c r="K11" s="15">
        <v>24.90909090909091</v>
      </c>
      <c r="L11" s="15">
        <v>77.267457180500656</v>
      </c>
      <c r="M11" s="16">
        <f t="shared" si="0"/>
        <v>0.77267457180500654</v>
      </c>
      <c r="N11" s="16">
        <f t="shared" si="1"/>
        <v>0.9487380059210494</v>
      </c>
      <c r="O11" s="17">
        <v>1</v>
      </c>
      <c r="P11" s="18">
        <v>7</v>
      </c>
      <c r="Q11" s="43" t="s">
        <v>651</v>
      </c>
    </row>
    <row r="12" spans="1:17" ht="15.6" x14ac:dyDescent="0.3">
      <c r="A12" s="13" t="s">
        <v>498</v>
      </c>
      <c r="B12" s="13" t="s">
        <v>117</v>
      </c>
      <c r="C12" s="13" t="s">
        <v>25</v>
      </c>
      <c r="D12" s="13" t="s">
        <v>345</v>
      </c>
      <c r="E12" s="13">
        <v>1299</v>
      </c>
      <c r="F12" s="22">
        <v>49.5</v>
      </c>
      <c r="G12" s="24">
        <v>14.347826086956522</v>
      </c>
      <c r="H12" s="14">
        <v>9.5</v>
      </c>
      <c r="I12" s="14">
        <v>38.383838383838381</v>
      </c>
      <c r="J12" s="13">
        <v>226</v>
      </c>
      <c r="K12" s="15">
        <v>24.247787610619469</v>
      </c>
      <c r="L12" s="15">
        <v>76.979452081414365</v>
      </c>
      <c r="M12" s="16">
        <f t="shared" si="0"/>
        <v>0.76979452081414368</v>
      </c>
      <c r="N12" s="16">
        <f t="shared" si="1"/>
        <v>0.94520169977907409</v>
      </c>
      <c r="O12" s="17">
        <v>2</v>
      </c>
      <c r="P12" s="18">
        <v>8</v>
      </c>
      <c r="Q12" s="43" t="s">
        <v>651</v>
      </c>
    </row>
    <row r="13" spans="1:17" ht="15.6" x14ac:dyDescent="0.3">
      <c r="A13" s="13" t="s">
        <v>357</v>
      </c>
      <c r="B13" s="13" t="s">
        <v>51</v>
      </c>
      <c r="C13" s="13" t="s">
        <v>52</v>
      </c>
      <c r="D13" s="13" t="s">
        <v>18</v>
      </c>
      <c r="E13" s="13">
        <v>1717</v>
      </c>
      <c r="F13" s="22">
        <v>45.5</v>
      </c>
      <c r="G13" s="24">
        <v>13.188405797101449</v>
      </c>
      <c r="H13" s="14">
        <v>9.4</v>
      </c>
      <c r="I13" s="14">
        <v>37.979797979797979</v>
      </c>
      <c r="J13" s="13">
        <v>222</v>
      </c>
      <c r="K13" s="15">
        <v>24.684684684684683</v>
      </c>
      <c r="L13" s="15">
        <v>75.852888461584115</v>
      </c>
      <c r="M13" s="16">
        <f t="shared" si="0"/>
        <v>0.75852888461584111</v>
      </c>
      <c r="N13" s="16">
        <f t="shared" si="1"/>
        <v>0.93136904938235987</v>
      </c>
      <c r="O13" s="17">
        <v>1</v>
      </c>
      <c r="P13" s="18">
        <v>9</v>
      </c>
      <c r="Q13" s="43" t="s">
        <v>651</v>
      </c>
    </row>
    <row r="14" spans="1:17" ht="15.6" x14ac:dyDescent="0.3">
      <c r="A14" s="13" t="s">
        <v>499</v>
      </c>
      <c r="B14" s="13" t="s">
        <v>132</v>
      </c>
      <c r="C14" s="13" t="s">
        <v>52</v>
      </c>
      <c r="D14" s="13" t="s">
        <v>17</v>
      </c>
      <c r="E14" s="13">
        <v>1805</v>
      </c>
      <c r="F14" s="22">
        <v>43.5</v>
      </c>
      <c r="G14" s="24">
        <v>12.608695652173912</v>
      </c>
      <c r="H14" s="14">
        <v>9.1999999999999993</v>
      </c>
      <c r="I14" s="14">
        <v>37.171717171717169</v>
      </c>
      <c r="J14" s="13">
        <v>211</v>
      </c>
      <c r="K14" s="15">
        <v>25.971563981042653</v>
      </c>
      <c r="L14" s="15">
        <v>75.751976804933733</v>
      </c>
      <c r="M14" s="16">
        <f t="shared" si="0"/>
        <v>0.75751976804933729</v>
      </c>
      <c r="N14" s="16">
        <f t="shared" si="1"/>
        <v>0.9301299931561271</v>
      </c>
      <c r="O14" s="17">
        <v>1</v>
      </c>
      <c r="P14" s="18">
        <v>10</v>
      </c>
      <c r="Q14" s="43" t="s">
        <v>651</v>
      </c>
    </row>
    <row r="15" spans="1:17" ht="19.5" customHeight="1" x14ac:dyDescent="0.3">
      <c r="A15" s="13" t="s">
        <v>500</v>
      </c>
      <c r="B15" s="13" t="s">
        <v>501</v>
      </c>
      <c r="C15" s="13" t="s">
        <v>502</v>
      </c>
      <c r="D15" s="13" t="s">
        <v>22</v>
      </c>
      <c r="E15" s="13">
        <v>1508</v>
      </c>
      <c r="F15" s="22">
        <v>43.5</v>
      </c>
      <c r="G15" s="24">
        <v>12.608695652173912</v>
      </c>
      <c r="H15" s="14">
        <v>9.1</v>
      </c>
      <c r="I15" s="14">
        <v>36.767676767676768</v>
      </c>
      <c r="J15" s="13">
        <v>210</v>
      </c>
      <c r="K15" s="15">
        <v>26.095238095238095</v>
      </c>
      <c r="L15" s="15">
        <v>75.47161051508877</v>
      </c>
      <c r="M15" s="19">
        <f t="shared" si="0"/>
        <v>0.75471610515088772</v>
      </c>
      <c r="N15" s="19">
        <f t="shared" si="1"/>
        <v>0.92668748107586518</v>
      </c>
      <c r="O15" s="20">
        <v>2</v>
      </c>
      <c r="P15" s="18">
        <v>11</v>
      </c>
      <c r="Q15" s="43" t="s">
        <v>651</v>
      </c>
    </row>
    <row r="16" spans="1:17" ht="15.6" x14ac:dyDescent="0.3">
      <c r="A16" s="13" t="s">
        <v>120</v>
      </c>
      <c r="B16" s="13" t="s">
        <v>61</v>
      </c>
      <c r="C16" s="13" t="s">
        <v>54</v>
      </c>
      <c r="D16" s="13" t="s">
        <v>491</v>
      </c>
      <c r="E16" s="13">
        <v>1540</v>
      </c>
      <c r="F16" s="22">
        <v>41</v>
      </c>
      <c r="G16" s="24">
        <v>11.884057971014492</v>
      </c>
      <c r="H16" s="14">
        <v>9.4</v>
      </c>
      <c r="I16" s="14">
        <v>37.979797979797979</v>
      </c>
      <c r="J16" s="13">
        <v>215</v>
      </c>
      <c r="K16" s="15">
        <v>25.488372093023255</v>
      </c>
      <c r="L16" s="15">
        <v>75.352228043835723</v>
      </c>
      <c r="M16" s="16">
        <f t="shared" si="0"/>
        <v>0.75352228043835723</v>
      </c>
      <c r="N16" s="16">
        <f t="shared" si="1"/>
        <v>0.92522162867368307</v>
      </c>
      <c r="O16" s="17">
        <v>2</v>
      </c>
      <c r="P16" s="18">
        <v>12</v>
      </c>
      <c r="Q16" s="43" t="s">
        <v>651</v>
      </c>
    </row>
    <row r="17" spans="1:17" ht="15.6" x14ac:dyDescent="0.3">
      <c r="A17" s="13" t="s">
        <v>503</v>
      </c>
      <c r="B17" s="13" t="s">
        <v>42</v>
      </c>
      <c r="C17" s="13" t="s">
        <v>42</v>
      </c>
      <c r="D17" s="13" t="s">
        <v>14</v>
      </c>
      <c r="E17" s="13">
        <v>1749</v>
      </c>
      <c r="F17" s="22">
        <v>36.5</v>
      </c>
      <c r="G17" s="24">
        <v>10.579710144927537</v>
      </c>
      <c r="H17" s="14">
        <v>9.1999999999999993</v>
      </c>
      <c r="I17" s="14">
        <v>37.171717171717169</v>
      </c>
      <c r="J17" s="13">
        <v>200</v>
      </c>
      <c r="K17" s="15">
        <v>27.4</v>
      </c>
      <c r="L17" s="15">
        <v>75.151427316644714</v>
      </c>
      <c r="M17" s="16">
        <f t="shared" si="0"/>
        <v>0.75151427316644714</v>
      </c>
      <c r="N17" s="16">
        <f t="shared" si="1"/>
        <v>0.92275607217092848</v>
      </c>
      <c r="O17" s="17">
        <v>3</v>
      </c>
      <c r="P17" s="18">
        <v>13</v>
      </c>
      <c r="Q17" s="43" t="s">
        <v>651</v>
      </c>
    </row>
    <row r="18" spans="1:17" ht="15.6" x14ac:dyDescent="0.3">
      <c r="A18" s="13" t="s">
        <v>504</v>
      </c>
      <c r="B18" s="13" t="s">
        <v>505</v>
      </c>
      <c r="C18" s="13"/>
      <c r="D18" s="13" t="s">
        <v>17</v>
      </c>
      <c r="E18" s="13">
        <v>2001</v>
      </c>
      <c r="F18" s="22">
        <v>46</v>
      </c>
      <c r="G18" s="24">
        <v>13.333333333333334</v>
      </c>
      <c r="H18" s="14">
        <v>9</v>
      </c>
      <c r="I18" s="14">
        <v>36.36363636363636</v>
      </c>
      <c r="J18" s="13">
        <v>217</v>
      </c>
      <c r="K18" s="15">
        <v>25.253456221198157</v>
      </c>
      <c r="L18" s="15">
        <v>74.950425918167852</v>
      </c>
      <c r="M18" s="16">
        <f t="shared" si="0"/>
        <v>0.74950425918167851</v>
      </c>
      <c r="N18" s="16">
        <f t="shared" si="1"/>
        <v>0.92028805170103256</v>
      </c>
      <c r="O18" s="17">
        <v>2</v>
      </c>
      <c r="P18" s="18">
        <v>14</v>
      </c>
      <c r="Q18" s="43" t="s">
        <v>651</v>
      </c>
    </row>
    <row r="19" spans="1:17" ht="15.6" x14ac:dyDescent="0.3">
      <c r="A19" s="13" t="s">
        <v>116</v>
      </c>
      <c r="B19" s="13" t="s">
        <v>51</v>
      </c>
      <c r="C19" s="13" t="s">
        <v>114</v>
      </c>
      <c r="D19" s="13" t="s">
        <v>21</v>
      </c>
      <c r="E19" s="13">
        <v>1944</v>
      </c>
      <c r="F19" s="22">
        <v>32</v>
      </c>
      <c r="G19" s="24">
        <v>9.27536231884058</v>
      </c>
      <c r="H19" s="14">
        <v>9.6999999999999993</v>
      </c>
      <c r="I19" s="14">
        <v>39.19191919191919</v>
      </c>
      <c r="J19" s="13">
        <v>208.25</v>
      </c>
      <c r="K19" s="15">
        <v>26.314525810324131</v>
      </c>
      <c r="L19" s="15">
        <v>74.781807321083903</v>
      </c>
      <c r="M19" s="16">
        <f t="shared" si="0"/>
        <v>0.74781807321083904</v>
      </c>
      <c r="N19" s="16">
        <f t="shared" si="1"/>
        <v>0.91821764745329182</v>
      </c>
      <c r="O19" s="17">
        <v>1</v>
      </c>
      <c r="P19" s="18">
        <v>15</v>
      </c>
      <c r="Q19" s="43" t="s">
        <v>651</v>
      </c>
    </row>
    <row r="20" spans="1:17" ht="15.6" x14ac:dyDescent="0.3">
      <c r="A20" s="13" t="s">
        <v>506</v>
      </c>
      <c r="B20" s="13" t="s">
        <v>59</v>
      </c>
      <c r="C20" s="13" t="s">
        <v>45</v>
      </c>
      <c r="D20" s="13" t="s">
        <v>13</v>
      </c>
      <c r="E20" s="13">
        <v>1325</v>
      </c>
      <c r="F20" s="22">
        <v>34</v>
      </c>
      <c r="G20" s="24">
        <v>9.8550724637681153</v>
      </c>
      <c r="H20" s="14">
        <v>9.1999999999999993</v>
      </c>
      <c r="I20" s="14">
        <v>37.171717171717169</v>
      </c>
      <c r="J20" s="13">
        <v>210.4</v>
      </c>
      <c r="K20" s="15">
        <v>26.045627376425855</v>
      </c>
      <c r="L20" s="15">
        <v>73.072417011911142</v>
      </c>
      <c r="M20" s="16">
        <f t="shared" si="0"/>
        <v>0.73072417011911139</v>
      </c>
      <c r="N20" s="16">
        <f t="shared" si="1"/>
        <v>0.89722868764480734</v>
      </c>
      <c r="O20" s="17">
        <v>1</v>
      </c>
      <c r="P20" s="18">
        <v>16</v>
      </c>
      <c r="Q20" s="43" t="s">
        <v>651</v>
      </c>
    </row>
    <row r="21" spans="1:17" ht="15.6" x14ac:dyDescent="0.3">
      <c r="A21" s="13" t="s">
        <v>102</v>
      </c>
      <c r="B21" s="13" t="s">
        <v>103</v>
      </c>
      <c r="C21" s="13" t="s">
        <v>104</v>
      </c>
      <c r="D21" s="13" t="s">
        <v>13</v>
      </c>
      <c r="E21" s="13">
        <v>1190</v>
      </c>
      <c r="F21" s="22">
        <v>38</v>
      </c>
      <c r="G21" s="24">
        <v>11.014492753623188</v>
      </c>
      <c r="H21" s="14">
        <v>9.1999999999999993</v>
      </c>
      <c r="I21" s="14">
        <v>37.171717171717169</v>
      </c>
      <c r="J21" s="13">
        <v>220.8</v>
      </c>
      <c r="K21" s="15">
        <v>24.818840579710145</v>
      </c>
      <c r="L21" s="15">
        <v>73.005050505050505</v>
      </c>
      <c r="M21" s="16">
        <f t="shared" si="0"/>
        <v>0.73005050505050506</v>
      </c>
      <c r="N21" s="16">
        <f t="shared" si="1"/>
        <v>0.89640151967892578</v>
      </c>
      <c r="O21" s="17">
        <v>2</v>
      </c>
      <c r="P21" s="18">
        <v>17</v>
      </c>
      <c r="Q21" s="43" t="s">
        <v>651</v>
      </c>
    </row>
    <row r="22" spans="1:17" ht="15.6" x14ac:dyDescent="0.3">
      <c r="A22" s="13" t="s">
        <v>507</v>
      </c>
      <c r="B22" s="13" t="s">
        <v>132</v>
      </c>
      <c r="C22" s="13" t="s">
        <v>43</v>
      </c>
      <c r="D22" s="13" t="s">
        <v>24</v>
      </c>
      <c r="E22" s="13">
        <v>1408</v>
      </c>
      <c r="F22" s="22">
        <v>38.5</v>
      </c>
      <c r="G22" s="24">
        <v>11.159420289855072</v>
      </c>
      <c r="H22" s="14">
        <v>9.3000000000000007</v>
      </c>
      <c r="I22" s="14">
        <v>37.575757575757578</v>
      </c>
      <c r="J22" s="13">
        <v>230</v>
      </c>
      <c r="K22" s="15">
        <v>23.826086956521738</v>
      </c>
      <c r="L22" s="15">
        <v>72.56126482213439</v>
      </c>
      <c r="M22" s="16">
        <f t="shared" si="0"/>
        <v>0.72561264822134386</v>
      </c>
      <c r="N22" s="16">
        <f t="shared" si="1"/>
        <v>0.89095244241885008</v>
      </c>
      <c r="O22" s="17">
        <v>1</v>
      </c>
      <c r="P22" s="18">
        <v>18</v>
      </c>
      <c r="Q22" s="43" t="s">
        <v>651</v>
      </c>
    </row>
    <row r="23" spans="1:17" ht="15.6" x14ac:dyDescent="0.3">
      <c r="A23" s="13" t="s">
        <v>133</v>
      </c>
      <c r="B23" s="13" t="s">
        <v>51</v>
      </c>
      <c r="C23" s="13" t="s">
        <v>134</v>
      </c>
      <c r="D23" s="13" t="s">
        <v>20</v>
      </c>
      <c r="E23" s="13">
        <v>1529</v>
      </c>
      <c r="F23" s="22">
        <v>46</v>
      </c>
      <c r="G23" s="24">
        <v>13.333333333333334</v>
      </c>
      <c r="H23" s="14">
        <v>8</v>
      </c>
      <c r="I23" s="14">
        <v>32.323232323232325</v>
      </c>
      <c r="J23" s="13">
        <v>210.2</v>
      </c>
      <c r="K23" s="15">
        <v>26.070409134157945</v>
      </c>
      <c r="L23" s="15">
        <v>71.726974790723602</v>
      </c>
      <c r="M23" s="16">
        <f t="shared" si="0"/>
        <v>0.71726974790723608</v>
      </c>
      <c r="N23" s="16">
        <f t="shared" si="1"/>
        <v>0.88070850933701661</v>
      </c>
      <c r="O23" s="17">
        <v>1</v>
      </c>
      <c r="P23" s="18">
        <v>19</v>
      </c>
      <c r="Q23" s="43" t="s">
        <v>651</v>
      </c>
    </row>
    <row r="24" spans="1:17" ht="15.6" x14ac:dyDescent="0.3">
      <c r="A24" s="13" t="s">
        <v>97</v>
      </c>
      <c r="B24" s="13" t="s">
        <v>70</v>
      </c>
      <c r="C24" s="13" t="s">
        <v>54</v>
      </c>
      <c r="D24" s="13" t="s">
        <v>346</v>
      </c>
      <c r="E24" s="13">
        <v>1211</v>
      </c>
      <c r="F24" s="22">
        <v>31.5</v>
      </c>
      <c r="G24" s="24">
        <v>9.1304347826086953</v>
      </c>
      <c r="H24" s="14">
        <v>9.4</v>
      </c>
      <c r="I24" s="14">
        <v>37.979797979797979</v>
      </c>
      <c r="J24" s="13">
        <v>228.22</v>
      </c>
      <c r="K24" s="15">
        <v>24.011918324423803</v>
      </c>
      <c r="L24" s="15">
        <v>71.122151086830485</v>
      </c>
      <c r="M24" s="16">
        <f t="shared" si="0"/>
        <v>0.71122151086830487</v>
      </c>
      <c r="N24" s="16">
        <f t="shared" si="1"/>
        <v>0.87328210686818852</v>
      </c>
      <c r="O24" s="17">
        <v>1</v>
      </c>
      <c r="P24" s="18">
        <v>20</v>
      </c>
      <c r="Q24" s="43" t="s">
        <v>651</v>
      </c>
    </row>
    <row r="25" spans="1:17" ht="15.6" x14ac:dyDescent="0.3">
      <c r="A25" s="13" t="s">
        <v>98</v>
      </c>
      <c r="B25" s="13" t="s">
        <v>84</v>
      </c>
      <c r="C25" s="13" t="s">
        <v>99</v>
      </c>
      <c r="D25" s="13" t="s">
        <v>18</v>
      </c>
      <c r="E25" s="13">
        <v>1594</v>
      </c>
      <c r="F25" s="22">
        <v>22.5</v>
      </c>
      <c r="G25" s="24">
        <v>6.5217391304347823</v>
      </c>
      <c r="H25" s="14">
        <v>9.4</v>
      </c>
      <c r="I25" s="14">
        <v>37.979797979797979</v>
      </c>
      <c r="J25" s="13">
        <v>220</v>
      </c>
      <c r="K25" s="15">
        <v>24.90909090909091</v>
      </c>
      <c r="L25" s="15">
        <v>69.410628019323667</v>
      </c>
      <c r="M25" s="16">
        <f t="shared" si="0"/>
        <v>0.69410628019323672</v>
      </c>
      <c r="N25" s="16">
        <f t="shared" si="1"/>
        <v>0.85226695972336852</v>
      </c>
      <c r="O25" s="17">
        <v>2</v>
      </c>
      <c r="P25" s="18">
        <v>21</v>
      </c>
      <c r="Q25" s="43" t="s">
        <v>651</v>
      </c>
    </row>
    <row r="26" spans="1:17" ht="15.6" x14ac:dyDescent="0.3">
      <c r="A26" s="13" t="s">
        <v>508</v>
      </c>
      <c r="B26" s="13" t="s">
        <v>77</v>
      </c>
      <c r="C26" s="13" t="s">
        <v>56</v>
      </c>
      <c r="D26" s="13" t="s">
        <v>19</v>
      </c>
      <c r="E26" s="13">
        <v>1943</v>
      </c>
      <c r="F26" s="22">
        <v>25</v>
      </c>
      <c r="G26" s="24">
        <v>7.2463768115942031</v>
      </c>
      <c r="H26" s="14">
        <v>9</v>
      </c>
      <c r="I26" s="14">
        <v>36.36363636363636</v>
      </c>
      <c r="J26" s="13">
        <v>220</v>
      </c>
      <c r="K26" s="15">
        <v>24.90909090909091</v>
      </c>
      <c r="L26" s="15">
        <v>68.519104084321469</v>
      </c>
      <c r="M26" s="16">
        <f t="shared" si="0"/>
        <v>0.68519104084321469</v>
      </c>
      <c r="N26" s="16">
        <f t="shared" si="1"/>
        <v>0.84132027309501234</v>
      </c>
      <c r="O26" s="17">
        <v>1</v>
      </c>
      <c r="P26" s="18">
        <v>22</v>
      </c>
      <c r="Q26" s="43" t="s">
        <v>651</v>
      </c>
    </row>
    <row r="27" spans="1:17" ht="15.6" x14ac:dyDescent="0.3">
      <c r="A27" s="13" t="s">
        <v>139</v>
      </c>
      <c r="B27" s="13" t="s">
        <v>143</v>
      </c>
      <c r="C27" s="13" t="s">
        <v>140</v>
      </c>
      <c r="D27" s="13" t="s">
        <v>19</v>
      </c>
      <c r="E27" s="13">
        <v>1232</v>
      </c>
      <c r="F27" s="22">
        <v>23.5</v>
      </c>
      <c r="G27" s="24">
        <v>6.8115942028985508</v>
      </c>
      <c r="H27" s="14">
        <v>9</v>
      </c>
      <c r="I27" s="14">
        <v>36.36363636363636</v>
      </c>
      <c r="J27" s="13">
        <v>223</v>
      </c>
      <c r="K27" s="15">
        <v>24.573991031390136</v>
      </c>
      <c r="L27" s="15">
        <v>67.749221597925043</v>
      </c>
      <c r="M27" s="16">
        <f t="shared" si="0"/>
        <v>0.67749221597925047</v>
      </c>
      <c r="N27" s="16">
        <f t="shared" si="1"/>
        <v>0.83186717600096671</v>
      </c>
      <c r="O27" s="17">
        <v>2</v>
      </c>
      <c r="P27" s="18">
        <v>23</v>
      </c>
      <c r="Q27" s="43" t="s">
        <v>651</v>
      </c>
    </row>
    <row r="28" spans="1:17" ht="15.6" x14ac:dyDescent="0.3">
      <c r="A28" s="13" t="s">
        <v>509</v>
      </c>
      <c r="B28" s="13" t="s">
        <v>46</v>
      </c>
      <c r="C28" s="13" t="s">
        <v>156</v>
      </c>
      <c r="D28" s="13" t="s">
        <v>22</v>
      </c>
      <c r="E28" s="13">
        <v>1878</v>
      </c>
      <c r="F28" s="22">
        <v>50.5</v>
      </c>
      <c r="G28" s="24">
        <v>14.637681159420289</v>
      </c>
      <c r="H28" s="14">
        <v>6.5</v>
      </c>
      <c r="I28" s="14">
        <v>26.262626262626263</v>
      </c>
      <c r="J28" s="13">
        <v>257</v>
      </c>
      <c r="K28" s="15">
        <v>21.322957198443579</v>
      </c>
      <c r="L28" s="15">
        <v>62.223264620490127</v>
      </c>
      <c r="M28" s="16">
        <f t="shared" si="0"/>
        <v>0.62223264620490126</v>
      </c>
      <c r="N28" s="16">
        <f t="shared" si="1"/>
        <v>0.7640160314844604</v>
      </c>
      <c r="O28" s="17">
        <v>3</v>
      </c>
      <c r="P28" s="18">
        <v>24</v>
      </c>
      <c r="Q28" s="43" t="s">
        <v>651</v>
      </c>
    </row>
    <row r="29" spans="1:17" ht="15.6" x14ac:dyDescent="0.3">
      <c r="A29" s="13" t="s">
        <v>91</v>
      </c>
      <c r="B29" s="13" t="s">
        <v>84</v>
      </c>
      <c r="C29" s="13" t="s">
        <v>54</v>
      </c>
      <c r="D29" s="13" t="s">
        <v>15</v>
      </c>
      <c r="E29" s="13">
        <v>1887</v>
      </c>
      <c r="F29" s="22">
        <v>46</v>
      </c>
      <c r="G29" s="24">
        <v>13.333333333333334</v>
      </c>
      <c r="H29" s="14">
        <v>6.6</v>
      </c>
      <c r="I29" s="14">
        <v>26.666666666666664</v>
      </c>
      <c r="J29" s="13">
        <v>255.12</v>
      </c>
      <c r="K29" s="15">
        <v>21.480087801818751</v>
      </c>
      <c r="L29" s="15">
        <v>61.480087801818755</v>
      </c>
      <c r="M29" s="16">
        <f t="shared" si="0"/>
        <v>0.6148008780181875</v>
      </c>
      <c r="N29" s="16">
        <f t="shared" si="1"/>
        <v>0.75489084322640865</v>
      </c>
      <c r="O29" s="17">
        <v>3</v>
      </c>
      <c r="P29" s="18">
        <v>25</v>
      </c>
      <c r="Q29" s="43" t="s">
        <v>651</v>
      </c>
    </row>
    <row r="30" spans="1:17" ht="15.6" x14ac:dyDescent="0.3">
      <c r="A30" s="13" t="s">
        <v>121</v>
      </c>
      <c r="B30" s="13" t="s">
        <v>122</v>
      </c>
      <c r="C30" s="13" t="s">
        <v>54</v>
      </c>
      <c r="D30" s="13" t="s">
        <v>15</v>
      </c>
      <c r="E30" s="13">
        <v>1890</v>
      </c>
      <c r="F30" s="22">
        <v>57</v>
      </c>
      <c r="G30" s="24">
        <v>16.521739130434781</v>
      </c>
      <c r="H30" s="14">
        <v>6</v>
      </c>
      <c r="I30" s="14">
        <v>24.242424242424242</v>
      </c>
      <c r="J30" s="13">
        <v>273.19</v>
      </c>
      <c r="K30" s="15">
        <v>20.059299388703831</v>
      </c>
      <c r="L30" s="15">
        <v>60.823462761562851</v>
      </c>
      <c r="M30" s="16">
        <f t="shared" si="0"/>
        <v>0.60823462761562852</v>
      </c>
      <c r="N30" s="16">
        <f t="shared" si="1"/>
        <v>0.7468283916580214</v>
      </c>
      <c r="O30" s="17">
        <v>4</v>
      </c>
      <c r="P30" s="18">
        <v>26</v>
      </c>
      <c r="Q30" s="13"/>
    </row>
    <row r="31" spans="1:17" ht="15.6" x14ac:dyDescent="0.3">
      <c r="A31" s="13" t="s">
        <v>94</v>
      </c>
      <c r="B31" s="13" t="s">
        <v>95</v>
      </c>
      <c r="C31" s="13" t="s">
        <v>96</v>
      </c>
      <c r="D31" s="13" t="s">
        <v>15</v>
      </c>
      <c r="E31" s="13">
        <v>1766</v>
      </c>
      <c r="F31" s="22">
        <v>41.5</v>
      </c>
      <c r="G31" s="24">
        <v>12.028985507246377</v>
      </c>
      <c r="H31" s="14">
        <v>6.7</v>
      </c>
      <c r="I31" s="14">
        <v>27.070707070707069</v>
      </c>
      <c r="J31" s="13">
        <v>263.32</v>
      </c>
      <c r="K31" s="15">
        <v>20.811180312927238</v>
      </c>
      <c r="L31" s="15">
        <v>59.910872890880682</v>
      </c>
      <c r="M31" s="16">
        <f t="shared" si="0"/>
        <v>0.59910872890880684</v>
      </c>
      <c r="N31" s="16">
        <f t="shared" si="1"/>
        <v>0.73562304433939318</v>
      </c>
      <c r="O31" s="17">
        <v>5</v>
      </c>
      <c r="P31" s="18">
        <v>27</v>
      </c>
      <c r="Q31" s="13"/>
    </row>
    <row r="32" spans="1:17" ht="15.6" x14ac:dyDescent="0.3">
      <c r="A32" s="13" t="s">
        <v>510</v>
      </c>
      <c r="B32" s="13" t="s">
        <v>511</v>
      </c>
      <c r="C32" s="13" t="s">
        <v>512</v>
      </c>
      <c r="D32" s="13" t="s">
        <v>13</v>
      </c>
      <c r="E32" s="13">
        <v>1923</v>
      </c>
      <c r="F32" s="22">
        <v>32</v>
      </c>
      <c r="G32" s="24">
        <v>9.27536231884058</v>
      </c>
      <c r="H32" s="14">
        <v>7.1</v>
      </c>
      <c r="I32" s="14">
        <v>28.686868686868685</v>
      </c>
      <c r="J32" s="13">
        <v>250.6</v>
      </c>
      <c r="K32" s="15">
        <v>21.867517956903431</v>
      </c>
      <c r="L32" s="15">
        <v>59.829748962612697</v>
      </c>
      <c r="M32" s="16">
        <f t="shared" si="0"/>
        <v>0.59829748962612694</v>
      </c>
      <c r="N32" s="16">
        <f t="shared" si="1"/>
        <v>0.7346269541774294</v>
      </c>
      <c r="O32" s="17">
        <v>3</v>
      </c>
      <c r="P32" s="18">
        <v>28</v>
      </c>
      <c r="Q32" s="13"/>
    </row>
    <row r="33" spans="1:17" ht="15.6" x14ac:dyDescent="0.3">
      <c r="A33" s="13" t="s">
        <v>30</v>
      </c>
      <c r="B33" s="13" t="s">
        <v>136</v>
      </c>
      <c r="C33" s="13" t="s">
        <v>513</v>
      </c>
      <c r="D33" s="13" t="s">
        <v>17</v>
      </c>
      <c r="E33" s="13">
        <v>1127</v>
      </c>
      <c r="F33" s="22">
        <v>55</v>
      </c>
      <c r="G33" s="24">
        <v>15.942028985507246</v>
      </c>
      <c r="H33" s="14">
        <v>6.7</v>
      </c>
      <c r="I33" s="14">
        <v>27.070707070707069</v>
      </c>
      <c r="J33" s="13">
        <v>337</v>
      </c>
      <c r="K33" s="15">
        <v>16.26112759643917</v>
      </c>
      <c r="L33" s="15">
        <v>59.273863652653489</v>
      </c>
      <c r="M33" s="16">
        <f t="shared" si="0"/>
        <v>0.59273863652653491</v>
      </c>
      <c r="N33" s="16">
        <f t="shared" si="1"/>
        <v>0.72780144781632972</v>
      </c>
      <c r="O33" s="17">
        <v>3</v>
      </c>
      <c r="P33" s="18">
        <v>29</v>
      </c>
      <c r="Q33" s="13"/>
    </row>
    <row r="34" spans="1:17" ht="15.6" x14ac:dyDescent="0.3">
      <c r="A34" s="13" t="s">
        <v>514</v>
      </c>
      <c r="B34" s="13" t="s">
        <v>515</v>
      </c>
      <c r="C34" s="13" t="s">
        <v>516</v>
      </c>
      <c r="D34" s="13" t="s">
        <v>14</v>
      </c>
      <c r="E34" s="13">
        <v>1773</v>
      </c>
      <c r="F34" s="22">
        <v>33</v>
      </c>
      <c r="G34" s="24">
        <v>9.5652173913043477</v>
      </c>
      <c r="H34" s="14">
        <v>6.4</v>
      </c>
      <c r="I34" s="14">
        <v>25.858585858585858</v>
      </c>
      <c r="J34" s="13">
        <v>234</v>
      </c>
      <c r="K34" s="15">
        <v>23.418803418803417</v>
      </c>
      <c r="L34" s="15">
        <v>58.84260666869362</v>
      </c>
      <c r="M34" s="16">
        <f t="shared" si="0"/>
        <v>0.5884260666869362</v>
      </c>
      <c r="N34" s="16">
        <f t="shared" si="1"/>
        <v>0.72250620573212587</v>
      </c>
      <c r="O34" s="17">
        <v>4</v>
      </c>
      <c r="P34" s="18">
        <v>30</v>
      </c>
      <c r="Q34" s="13"/>
    </row>
    <row r="35" spans="1:17" ht="15.6" x14ac:dyDescent="0.3">
      <c r="A35" s="13" t="s">
        <v>517</v>
      </c>
      <c r="B35" s="13" t="s">
        <v>62</v>
      </c>
      <c r="C35" s="13" t="s">
        <v>232</v>
      </c>
      <c r="D35" s="13" t="s">
        <v>491</v>
      </c>
      <c r="E35" s="13">
        <v>1358</v>
      </c>
      <c r="F35" s="22">
        <v>46</v>
      </c>
      <c r="G35" s="24">
        <v>13.333333333333334</v>
      </c>
      <c r="H35" s="14">
        <v>6.1</v>
      </c>
      <c r="I35" s="14">
        <v>24.646464646464647</v>
      </c>
      <c r="J35" s="13">
        <v>280</v>
      </c>
      <c r="K35" s="15">
        <v>19.571428571428573</v>
      </c>
      <c r="L35" s="15">
        <v>57.551226551226549</v>
      </c>
      <c r="M35" s="16">
        <f t="shared" si="0"/>
        <v>0.57551226551226553</v>
      </c>
      <c r="N35" s="16">
        <f t="shared" si="1"/>
        <v>0.70664983563481931</v>
      </c>
      <c r="O35" s="17">
        <v>3</v>
      </c>
      <c r="P35" s="18">
        <v>31</v>
      </c>
      <c r="Q35" s="13"/>
    </row>
    <row r="36" spans="1:17" ht="15.6" x14ac:dyDescent="0.3">
      <c r="A36" s="13" t="s">
        <v>150</v>
      </c>
      <c r="B36" s="13" t="s">
        <v>59</v>
      </c>
      <c r="C36" s="13" t="s">
        <v>56</v>
      </c>
      <c r="D36" s="13" t="s">
        <v>13</v>
      </c>
      <c r="E36" s="13">
        <v>1183</v>
      </c>
      <c r="F36" s="22">
        <v>33.5</v>
      </c>
      <c r="G36" s="24">
        <v>9.7101449275362324</v>
      </c>
      <c r="H36" s="14">
        <v>6.2</v>
      </c>
      <c r="I36" s="14">
        <v>25.050505050505048</v>
      </c>
      <c r="J36" s="13">
        <v>254.2</v>
      </c>
      <c r="K36" s="15">
        <v>21.557828481510622</v>
      </c>
      <c r="L36" s="15">
        <v>56.318478459551898</v>
      </c>
      <c r="M36" s="16">
        <f t="shared" si="0"/>
        <v>0.56318478459551902</v>
      </c>
      <c r="N36" s="16">
        <f t="shared" si="1"/>
        <v>0.69151338609997504</v>
      </c>
      <c r="O36" s="17">
        <v>4</v>
      </c>
      <c r="P36" s="18">
        <v>32</v>
      </c>
      <c r="Q36" s="13"/>
    </row>
    <row r="37" spans="1:17" ht="15.6" x14ac:dyDescent="0.3">
      <c r="A37" s="13" t="s">
        <v>76</v>
      </c>
      <c r="B37" s="13" t="s">
        <v>159</v>
      </c>
      <c r="C37" s="13" t="s">
        <v>75</v>
      </c>
      <c r="D37" s="13" t="s">
        <v>17</v>
      </c>
      <c r="E37" s="13">
        <v>1142</v>
      </c>
      <c r="F37" s="22">
        <v>26</v>
      </c>
      <c r="G37" s="24">
        <v>7.5362318840579707</v>
      </c>
      <c r="H37" s="14">
        <v>6.7</v>
      </c>
      <c r="I37" s="14">
        <v>27.070707070707069</v>
      </c>
      <c r="J37" s="13">
        <v>255</v>
      </c>
      <c r="K37" s="15">
        <v>21.490196078431371</v>
      </c>
      <c r="L37" s="15">
        <v>56.097135033196409</v>
      </c>
      <c r="M37" s="16">
        <f t="shared" si="0"/>
        <v>0.5609713503319641</v>
      </c>
      <c r="N37" s="16">
        <f t="shared" si="1"/>
        <v>0.68879559353105857</v>
      </c>
      <c r="O37" s="17">
        <v>4</v>
      </c>
      <c r="P37" s="18">
        <v>33</v>
      </c>
      <c r="Q37" s="13"/>
    </row>
    <row r="38" spans="1:17" ht="15.6" x14ac:dyDescent="0.3">
      <c r="A38" s="13" t="s">
        <v>160</v>
      </c>
      <c r="B38" s="13" t="s">
        <v>518</v>
      </c>
      <c r="C38" s="13" t="s">
        <v>519</v>
      </c>
      <c r="D38" s="13" t="s">
        <v>17</v>
      </c>
      <c r="E38" s="13">
        <v>1200</v>
      </c>
      <c r="F38" s="22">
        <v>47</v>
      </c>
      <c r="G38" s="24">
        <v>13.623188405797102</v>
      </c>
      <c r="H38" s="14">
        <v>6.6</v>
      </c>
      <c r="I38" s="14">
        <v>26.666666666666664</v>
      </c>
      <c r="J38" s="13">
        <v>356</v>
      </c>
      <c r="K38" s="15">
        <v>15.393258426966293</v>
      </c>
      <c r="L38" s="15">
        <v>55.683113499430057</v>
      </c>
      <c r="M38" s="16">
        <f t="shared" si="0"/>
        <v>0.55683113499430059</v>
      </c>
      <c r="N38" s="16">
        <f t="shared" si="1"/>
        <v>0.68371197904849235</v>
      </c>
      <c r="O38" s="17">
        <v>5</v>
      </c>
      <c r="P38" s="18">
        <v>34</v>
      </c>
      <c r="Q38" s="13"/>
    </row>
    <row r="39" spans="1:17" ht="15.6" x14ac:dyDescent="0.3">
      <c r="A39" s="13" t="s">
        <v>520</v>
      </c>
      <c r="B39" s="13" t="s">
        <v>143</v>
      </c>
      <c r="C39" s="13" t="s">
        <v>66</v>
      </c>
      <c r="D39" s="13" t="s">
        <v>18</v>
      </c>
      <c r="E39" s="13">
        <v>1871</v>
      </c>
      <c r="F39" s="22">
        <v>22.5</v>
      </c>
      <c r="G39" s="24">
        <v>6.5217391304347823</v>
      </c>
      <c r="H39" s="14">
        <v>6.6</v>
      </c>
      <c r="I39" s="14">
        <v>26.666666666666664</v>
      </c>
      <c r="J39" s="13">
        <v>245</v>
      </c>
      <c r="K39" s="15">
        <v>22.367346938775512</v>
      </c>
      <c r="L39" s="15">
        <v>55.555752735876958</v>
      </c>
      <c r="M39" s="16">
        <f t="shared" si="0"/>
        <v>0.55555752735876962</v>
      </c>
      <c r="N39" s="16">
        <f t="shared" si="1"/>
        <v>0.68214816419997615</v>
      </c>
      <c r="O39" s="17">
        <v>3</v>
      </c>
      <c r="P39" s="18">
        <v>35</v>
      </c>
      <c r="Q39" s="13"/>
    </row>
    <row r="40" spans="1:17" ht="15.6" x14ac:dyDescent="0.3">
      <c r="A40" s="13" t="s">
        <v>521</v>
      </c>
      <c r="B40" s="13" t="s">
        <v>86</v>
      </c>
      <c r="C40" s="13" t="s">
        <v>106</v>
      </c>
      <c r="D40" s="13" t="s">
        <v>14</v>
      </c>
      <c r="E40" s="13">
        <v>1330</v>
      </c>
      <c r="F40" s="22">
        <v>37.5</v>
      </c>
      <c r="G40" s="24">
        <v>10.869565217391305</v>
      </c>
      <c r="H40" s="14">
        <v>6.3</v>
      </c>
      <c r="I40" s="14">
        <v>25.454545454545453</v>
      </c>
      <c r="J40" s="13">
        <v>291</v>
      </c>
      <c r="K40" s="15">
        <v>18.831615120274915</v>
      </c>
      <c r="L40" s="15">
        <v>55.155725792211669</v>
      </c>
      <c r="M40" s="16">
        <f t="shared" si="0"/>
        <v>0.55155725792211674</v>
      </c>
      <c r="N40" s="16">
        <f t="shared" si="1"/>
        <v>0.67723638401855879</v>
      </c>
      <c r="O40" s="17">
        <v>5</v>
      </c>
      <c r="P40" s="18">
        <v>36</v>
      </c>
      <c r="Q40" s="13"/>
    </row>
    <row r="41" spans="1:17" ht="15.6" x14ac:dyDescent="0.3">
      <c r="A41" s="13" t="s">
        <v>157</v>
      </c>
      <c r="B41" s="13" t="s">
        <v>101</v>
      </c>
      <c r="C41" s="13" t="s">
        <v>37</v>
      </c>
      <c r="D41" s="13" t="s">
        <v>17</v>
      </c>
      <c r="E41" s="13">
        <v>1316</v>
      </c>
      <c r="F41" s="22">
        <v>37.5</v>
      </c>
      <c r="G41" s="24">
        <v>10.869565217391305</v>
      </c>
      <c r="H41" s="14">
        <v>6.7</v>
      </c>
      <c r="I41" s="14">
        <v>27.070707070707069</v>
      </c>
      <c r="J41" s="13">
        <v>320</v>
      </c>
      <c r="K41" s="15">
        <v>17.125</v>
      </c>
      <c r="L41" s="15">
        <v>55.06527228809837</v>
      </c>
      <c r="M41" s="16">
        <f t="shared" si="0"/>
        <v>0.55065272288098366</v>
      </c>
      <c r="N41" s="16">
        <f t="shared" si="1"/>
        <v>0.67612573950853505</v>
      </c>
      <c r="O41" s="17">
        <v>6</v>
      </c>
      <c r="P41" s="18">
        <v>37</v>
      </c>
      <c r="Q41" s="13"/>
    </row>
    <row r="42" spans="1:17" ht="15.6" x14ac:dyDescent="0.3">
      <c r="A42" s="13" t="s">
        <v>522</v>
      </c>
      <c r="B42" s="13" t="s">
        <v>523</v>
      </c>
      <c r="C42" s="13" t="s">
        <v>54</v>
      </c>
      <c r="D42" s="13" t="s">
        <v>20</v>
      </c>
      <c r="E42" s="13">
        <v>1833</v>
      </c>
      <c r="F42" s="22">
        <v>29.5</v>
      </c>
      <c r="G42" s="24">
        <v>8.5507246376811601</v>
      </c>
      <c r="H42" s="14">
        <v>6</v>
      </c>
      <c r="I42" s="14">
        <v>24.242424242424242</v>
      </c>
      <c r="J42" s="13">
        <v>250.25</v>
      </c>
      <c r="K42" s="15">
        <v>21.898101898101899</v>
      </c>
      <c r="L42" s="15">
        <v>54.691250778207305</v>
      </c>
      <c r="M42" s="16">
        <f t="shared" si="0"/>
        <v>0.54691250778207301</v>
      </c>
      <c r="N42" s="16">
        <f t="shared" si="1"/>
        <v>0.67153327025415432</v>
      </c>
      <c r="O42" s="17">
        <v>2</v>
      </c>
      <c r="P42" s="18">
        <v>38</v>
      </c>
      <c r="Q42" s="13"/>
    </row>
    <row r="43" spans="1:17" ht="15.6" x14ac:dyDescent="0.3">
      <c r="A43" s="13" t="s">
        <v>524</v>
      </c>
      <c r="B43" s="13" t="s">
        <v>57</v>
      </c>
      <c r="C43" s="13" t="s">
        <v>525</v>
      </c>
      <c r="D43" s="13" t="s">
        <v>346</v>
      </c>
      <c r="E43" s="13">
        <v>1465</v>
      </c>
      <c r="F43" s="22">
        <v>35.5</v>
      </c>
      <c r="G43" s="24">
        <v>10.289855072463768</v>
      </c>
      <c r="H43" s="14">
        <v>6.2</v>
      </c>
      <c r="I43" s="14">
        <v>25.050505050505048</v>
      </c>
      <c r="J43" s="13">
        <v>286.35000000000002</v>
      </c>
      <c r="K43" s="15">
        <v>19.137419242186134</v>
      </c>
      <c r="L43" s="15">
        <v>54.477779365154952</v>
      </c>
      <c r="M43" s="16">
        <f t="shared" si="0"/>
        <v>0.54477779365154955</v>
      </c>
      <c r="N43" s="16">
        <f t="shared" si="1"/>
        <v>0.66891213517179582</v>
      </c>
      <c r="O43" s="17">
        <v>2</v>
      </c>
      <c r="P43" s="18">
        <v>39</v>
      </c>
      <c r="Q43" s="13"/>
    </row>
    <row r="44" spans="1:17" ht="15.6" x14ac:dyDescent="0.3">
      <c r="A44" s="13" t="s">
        <v>145</v>
      </c>
      <c r="B44" s="13" t="s">
        <v>123</v>
      </c>
      <c r="C44" s="13" t="s">
        <v>52</v>
      </c>
      <c r="D44" s="13" t="s">
        <v>18</v>
      </c>
      <c r="E44" s="13">
        <v>1962</v>
      </c>
      <c r="F44" s="22">
        <v>22.5</v>
      </c>
      <c r="G44" s="24">
        <v>6.5217391304347823</v>
      </c>
      <c r="H44" s="14">
        <v>6.5</v>
      </c>
      <c r="I44" s="14">
        <v>26.262626262626263</v>
      </c>
      <c r="J44" s="13">
        <v>262</v>
      </c>
      <c r="K44" s="15">
        <v>20.916030534351144</v>
      </c>
      <c r="L44" s="15">
        <v>53.700395927412188</v>
      </c>
      <c r="M44" s="16">
        <f t="shared" si="0"/>
        <v>0.53700395927412192</v>
      </c>
      <c r="N44" s="16">
        <f t="shared" si="1"/>
        <v>0.65936693672120872</v>
      </c>
      <c r="O44" s="17">
        <v>4</v>
      </c>
      <c r="P44" s="18">
        <v>40</v>
      </c>
      <c r="Q44" s="13"/>
    </row>
    <row r="45" spans="1:17" ht="15.6" x14ac:dyDescent="0.3">
      <c r="A45" s="13" t="s">
        <v>38</v>
      </c>
      <c r="B45" s="13" t="s">
        <v>131</v>
      </c>
      <c r="C45" s="13" t="s">
        <v>39</v>
      </c>
      <c r="D45" s="13" t="s">
        <v>18</v>
      </c>
      <c r="E45" s="13">
        <v>1644</v>
      </c>
      <c r="F45" s="22">
        <v>15.5</v>
      </c>
      <c r="G45" s="24">
        <v>4.4927536231884062</v>
      </c>
      <c r="H45" s="14">
        <v>7</v>
      </c>
      <c r="I45" s="14">
        <v>28.28282828282828</v>
      </c>
      <c r="J45" s="13">
        <v>262</v>
      </c>
      <c r="K45" s="15">
        <v>20.916030534351144</v>
      </c>
      <c r="L45" s="15">
        <v>53.691612440367827</v>
      </c>
      <c r="M45" s="16">
        <f t="shared" si="0"/>
        <v>0.53691612440367831</v>
      </c>
      <c r="N45" s="16">
        <f t="shared" si="1"/>
        <v>0.65925908759186524</v>
      </c>
      <c r="O45" s="17">
        <v>5</v>
      </c>
      <c r="P45" s="18">
        <v>41</v>
      </c>
      <c r="Q45" s="13"/>
    </row>
    <row r="46" spans="1:17" ht="15.6" x14ac:dyDescent="0.3">
      <c r="A46" s="13" t="s">
        <v>526</v>
      </c>
      <c r="B46" s="13" t="s">
        <v>527</v>
      </c>
      <c r="C46" s="13" t="s">
        <v>528</v>
      </c>
      <c r="D46" s="13" t="s">
        <v>22</v>
      </c>
      <c r="E46" s="13">
        <v>1895</v>
      </c>
      <c r="F46" s="22">
        <v>17</v>
      </c>
      <c r="G46" s="24">
        <v>4.9275362318840576</v>
      </c>
      <c r="H46" s="14">
        <v>6.7</v>
      </c>
      <c r="I46" s="14">
        <v>27.070707070707069</v>
      </c>
      <c r="J46" s="13">
        <v>255</v>
      </c>
      <c r="K46" s="15">
        <v>21.490196078431371</v>
      </c>
      <c r="L46" s="15">
        <v>53.488439381022502</v>
      </c>
      <c r="M46" s="16">
        <f t="shared" si="0"/>
        <v>0.53488439381022501</v>
      </c>
      <c r="N46" s="16">
        <f t="shared" si="1"/>
        <v>0.65676440211606568</v>
      </c>
      <c r="O46" s="17">
        <v>4</v>
      </c>
      <c r="P46" s="18">
        <v>42</v>
      </c>
      <c r="Q46" s="13"/>
    </row>
    <row r="47" spans="1:17" ht="15.6" x14ac:dyDescent="0.3">
      <c r="A47" s="13" t="s">
        <v>127</v>
      </c>
      <c r="B47" s="13" t="s">
        <v>128</v>
      </c>
      <c r="C47" s="13" t="s">
        <v>129</v>
      </c>
      <c r="D47" s="13" t="s">
        <v>18</v>
      </c>
      <c r="E47" s="13">
        <v>1242</v>
      </c>
      <c r="F47" s="22">
        <v>30</v>
      </c>
      <c r="G47" s="24">
        <v>8.695652173913043</v>
      </c>
      <c r="H47" s="14">
        <v>6.5</v>
      </c>
      <c r="I47" s="14">
        <v>26.262626262626263</v>
      </c>
      <c r="J47" s="13">
        <v>302</v>
      </c>
      <c r="K47" s="15">
        <v>18.14569536423841</v>
      </c>
      <c r="L47" s="15">
        <v>53.103973800777709</v>
      </c>
      <c r="M47" s="16">
        <f t="shared" si="0"/>
        <v>0.53103973800777704</v>
      </c>
      <c r="N47" s="16">
        <f t="shared" si="1"/>
        <v>0.65204369405530171</v>
      </c>
      <c r="O47" s="17">
        <v>6</v>
      </c>
      <c r="P47" s="18">
        <v>43</v>
      </c>
      <c r="Q47" s="13"/>
    </row>
    <row r="48" spans="1:17" ht="15.6" x14ac:dyDescent="0.3">
      <c r="A48" s="13" t="s">
        <v>119</v>
      </c>
      <c r="B48" s="13" t="s">
        <v>61</v>
      </c>
      <c r="C48" s="13" t="s">
        <v>45</v>
      </c>
      <c r="D48" s="13" t="s">
        <v>18</v>
      </c>
      <c r="E48" s="13">
        <v>2014</v>
      </c>
      <c r="F48" s="22">
        <v>18.5</v>
      </c>
      <c r="G48" s="24">
        <v>5.36231884057971</v>
      </c>
      <c r="H48" s="14">
        <v>6.2</v>
      </c>
      <c r="I48" s="14">
        <v>25.050505050505048</v>
      </c>
      <c r="J48" s="13">
        <v>242</v>
      </c>
      <c r="K48" s="15">
        <v>22.644628099173552</v>
      </c>
      <c r="L48" s="15">
        <v>53.057451990258315</v>
      </c>
      <c r="M48" s="16">
        <f t="shared" si="0"/>
        <v>0.5305745199025832</v>
      </c>
      <c r="N48" s="16">
        <f t="shared" si="1"/>
        <v>0.65147247026517618</v>
      </c>
      <c r="O48" s="17">
        <v>7</v>
      </c>
      <c r="P48" s="18">
        <v>44</v>
      </c>
      <c r="Q48" s="13"/>
    </row>
    <row r="49" spans="1:17" ht="15.6" x14ac:dyDescent="0.3">
      <c r="A49" s="13" t="s">
        <v>529</v>
      </c>
      <c r="B49" s="13" t="s">
        <v>83</v>
      </c>
      <c r="C49" s="13" t="s">
        <v>45</v>
      </c>
      <c r="D49" s="13" t="s">
        <v>17</v>
      </c>
      <c r="E49" s="13">
        <v>1556</v>
      </c>
      <c r="F49" s="22">
        <v>44</v>
      </c>
      <c r="G49" s="24">
        <v>12.753623188405797</v>
      </c>
      <c r="H49" s="14">
        <v>6.1</v>
      </c>
      <c r="I49" s="14">
        <v>24.646464646464647</v>
      </c>
      <c r="J49" s="13">
        <v>357</v>
      </c>
      <c r="K49" s="15">
        <v>15.350140056022409</v>
      </c>
      <c r="L49" s="15">
        <v>52.750227890892859</v>
      </c>
      <c r="M49" s="16">
        <f t="shared" si="0"/>
        <v>0.52750227890892853</v>
      </c>
      <c r="N49" s="16">
        <f t="shared" si="1"/>
        <v>0.64770018125711459</v>
      </c>
      <c r="O49" s="17">
        <v>7</v>
      </c>
      <c r="P49" s="18">
        <v>45</v>
      </c>
      <c r="Q49" s="13"/>
    </row>
    <row r="50" spans="1:17" ht="15.6" x14ac:dyDescent="0.3">
      <c r="A50" s="13" t="s">
        <v>110</v>
      </c>
      <c r="B50" s="13" t="s">
        <v>111</v>
      </c>
      <c r="C50" s="13" t="s">
        <v>112</v>
      </c>
      <c r="D50" s="13" t="s">
        <v>19</v>
      </c>
      <c r="E50" s="13">
        <v>1891</v>
      </c>
      <c r="F50" s="22">
        <v>37</v>
      </c>
      <c r="G50" s="24">
        <v>10.72463768115942</v>
      </c>
      <c r="H50" s="14">
        <v>5</v>
      </c>
      <c r="I50" s="14">
        <v>20.202020202020201</v>
      </c>
      <c r="J50" s="13">
        <v>256</v>
      </c>
      <c r="K50" s="15">
        <v>21.40625</v>
      </c>
      <c r="L50" s="15">
        <v>52.332907883179622</v>
      </c>
      <c r="M50" s="16">
        <f t="shared" si="0"/>
        <v>0.52332907883179625</v>
      </c>
      <c r="N50" s="16">
        <f t="shared" si="1"/>
        <v>0.64257606605523976</v>
      </c>
      <c r="O50" s="17">
        <v>3</v>
      </c>
      <c r="P50" s="18">
        <v>46</v>
      </c>
      <c r="Q50" s="13"/>
    </row>
    <row r="51" spans="1:17" ht="15.6" x14ac:dyDescent="0.3">
      <c r="A51" s="13" t="s">
        <v>100</v>
      </c>
      <c r="B51" s="13" t="s">
        <v>101</v>
      </c>
      <c r="C51" s="13" t="s">
        <v>52</v>
      </c>
      <c r="D51" s="13" t="s">
        <v>14</v>
      </c>
      <c r="E51" s="13">
        <v>1393</v>
      </c>
      <c r="F51" s="22">
        <v>28.5</v>
      </c>
      <c r="G51" s="24">
        <v>8.2608695652173907</v>
      </c>
      <c r="H51" s="14">
        <v>5.4</v>
      </c>
      <c r="I51" s="14">
        <v>21.818181818181817</v>
      </c>
      <c r="J51" s="13">
        <v>250</v>
      </c>
      <c r="K51" s="15">
        <v>21.92</v>
      </c>
      <c r="L51" s="15">
        <v>51.999051383399205</v>
      </c>
      <c r="M51" s="16">
        <f t="shared" si="0"/>
        <v>0.51999051383399209</v>
      </c>
      <c r="N51" s="16">
        <f t="shared" si="1"/>
        <v>0.63847676783289076</v>
      </c>
      <c r="O51" s="17">
        <v>6</v>
      </c>
      <c r="P51" s="18">
        <v>47</v>
      </c>
      <c r="Q51" s="13"/>
    </row>
    <row r="52" spans="1:17" ht="15.6" x14ac:dyDescent="0.3">
      <c r="A52" s="13" t="s">
        <v>530</v>
      </c>
      <c r="B52" s="13" t="s">
        <v>531</v>
      </c>
      <c r="C52" s="13" t="s">
        <v>158</v>
      </c>
      <c r="D52" s="13" t="s">
        <v>17</v>
      </c>
      <c r="E52" s="13">
        <v>1473</v>
      </c>
      <c r="F52" s="22">
        <v>35.5</v>
      </c>
      <c r="G52" s="24">
        <v>10.289855072463768</v>
      </c>
      <c r="H52" s="14">
        <v>6.4</v>
      </c>
      <c r="I52" s="14">
        <v>25.858585858585858</v>
      </c>
      <c r="J52" s="13">
        <v>351</v>
      </c>
      <c r="K52" s="15">
        <v>15.612535612535613</v>
      </c>
      <c r="L52" s="15">
        <v>51.760976543585244</v>
      </c>
      <c r="M52" s="16">
        <f t="shared" si="0"/>
        <v>0.51760976543585246</v>
      </c>
      <c r="N52" s="16">
        <f t="shared" si="1"/>
        <v>0.6355535365395738</v>
      </c>
      <c r="O52" s="17">
        <v>8</v>
      </c>
      <c r="P52" s="18">
        <v>48</v>
      </c>
      <c r="Q52" s="13"/>
    </row>
    <row r="53" spans="1:17" ht="15.6" x14ac:dyDescent="0.3">
      <c r="A53" s="13" t="s">
        <v>130</v>
      </c>
      <c r="B53" s="13" t="s">
        <v>81</v>
      </c>
      <c r="C53" s="13" t="s">
        <v>52</v>
      </c>
      <c r="D53" s="13" t="s">
        <v>346</v>
      </c>
      <c r="E53" s="13">
        <v>1633</v>
      </c>
      <c r="F53" s="22">
        <v>27.5</v>
      </c>
      <c r="G53" s="24">
        <v>7.9710144927536231</v>
      </c>
      <c r="H53" s="14">
        <v>6.3</v>
      </c>
      <c r="I53" s="14">
        <v>25.454545454545453</v>
      </c>
      <c r="J53" s="13">
        <v>307.24</v>
      </c>
      <c r="K53" s="15">
        <v>17.836219242286159</v>
      </c>
      <c r="L53" s="15">
        <v>51.261779189585241</v>
      </c>
      <c r="M53" s="16">
        <f t="shared" si="0"/>
        <v>0.51261779189585244</v>
      </c>
      <c r="N53" s="16">
        <f t="shared" si="1"/>
        <v>0.62942408023963814</v>
      </c>
      <c r="O53" s="17">
        <v>3</v>
      </c>
      <c r="P53" s="18">
        <v>49</v>
      </c>
      <c r="Q53" s="13"/>
    </row>
    <row r="54" spans="1:17" ht="15.6" x14ac:dyDescent="0.3">
      <c r="A54" s="13" t="s">
        <v>532</v>
      </c>
      <c r="B54" s="13" t="s">
        <v>36</v>
      </c>
      <c r="C54" s="13" t="s">
        <v>533</v>
      </c>
      <c r="D54" s="13" t="s">
        <v>18</v>
      </c>
      <c r="E54" s="13">
        <v>1709</v>
      </c>
      <c r="F54" s="22">
        <v>42.5</v>
      </c>
      <c r="G54" s="24">
        <v>12.318840579710145</v>
      </c>
      <c r="H54" s="14">
        <v>5.3</v>
      </c>
      <c r="I54" s="14">
        <v>21.414141414141412</v>
      </c>
      <c r="J54" s="13">
        <v>314</v>
      </c>
      <c r="K54" s="15">
        <v>17.452229299363058</v>
      </c>
      <c r="L54" s="15">
        <v>51.185211293214607</v>
      </c>
      <c r="M54" s="16">
        <f t="shared" si="0"/>
        <v>0.51185211293214605</v>
      </c>
      <c r="N54" s="16">
        <f t="shared" si="1"/>
        <v>0.6284839318774299</v>
      </c>
      <c r="O54" s="17">
        <v>8</v>
      </c>
      <c r="P54" s="18">
        <v>50</v>
      </c>
      <c r="Q54" s="13"/>
    </row>
    <row r="55" spans="1:17" ht="15.6" x14ac:dyDescent="0.3">
      <c r="A55" s="13" t="s">
        <v>141</v>
      </c>
      <c r="B55" s="13" t="s">
        <v>534</v>
      </c>
      <c r="C55" s="13" t="s">
        <v>142</v>
      </c>
      <c r="D55" s="13" t="s">
        <v>18</v>
      </c>
      <c r="E55" s="13">
        <v>1456</v>
      </c>
      <c r="F55" s="22">
        <v>14</v>
      </c>
      <c r="G55" s="24">
        <v>4.0579710144927539</v>
      </c>
      <c r="H55" s="14">
        <v>7</v>
      </c>
      <c r="I55" s="14">
        <v>28.28282828282828</v>
      </c>
      <c r="J55" s="13">
        <v>295</v>
      </c>
      <c r="K55" s="15">
        <v>18.576271186440678</v>
      </c>
      <c r="L55" s="15">
        <v>50.917070483761712</v>
      </c>
      <c r="M55" s="16">
        <f t="shared" si="0"/>
        <v>0.50917070483761717</v>
      </c>
      <c r="N55" s="16">
        <f t="shared" si="1"/>
        <v>0.62519153186648979</v>
      </c>
      <c r="O55" s="17">
        <v>9</v>
      </c>
      <c r="P55" s="18">
        <v>51</v>
      </c>
      <c r="Q55" s="13"/>
    </row>
    <row r="56" spans="1:17" ht="15.6" x14ac:dyDescent="0.3">
      <c r="A56" s="13" t="s">
        <v>154</v>
      </c>
      <c r="B56" s="13" t="s">
        <v>42</v>
      </c>
      <c r="C56" s="13" t="s">
        <v>99</v>
      </c>
      <c r="D56" s="13" t="s">
        <v>24</v>
      </c>
      <c r="E56" s="13">
        <v>1227</v>
      </c>
      <c r="F56" s="22">
        <v>42</v>
      </c>
      <c r="G56" s="24">
        <v>12.173913043478262</v>
      </c>
      <c r="H56" s="14">
        <v>5.2</v>
      </c>
      <c r="I56" s="14">
        <v>21.01010101010101</v>
      </c>
      <c r="J56" s="13">
        <v>319</v>
      </c>
      <c r="K56" s="15">
        <v>17.178683385579937</v>
      </c>
      <c r="L56" s="15">
        <v>50.362697439159213</v>
      </c>
      <c r="M56" s="16">
        <f t="shared" si="0"/>
        <v>0.5036269743915921</v>
      </c>
      <c r="N56" s="16">
        <f t="shared" si="1"/>
        <v>0.61838459404214929</v>
      </c>
      <c r="O56" s="17">
        <v>2</v>
      </c>
      <c r="P56" s="18">
        <v>52</v>
      </c>
      <c r="Q56" s="13"/>
    </row>
    <row r="57" spans="1:17" ht="15.6" x14ac:dyDescent="0.3">
      <c r="A57" s="13" t="s">
        <v>535</v>
      </c>
      <c r="B57" s="13" t="s">
        <v>536</v>
      </c>
      <c r="C57" s="13" t="s">
        <v>218</v>
      </c>
      <c r="D57" s="13" t="s">
        <v>17</v>
      </c>
      <c r="E57" s="13">
        <v>1897</v>
      </c>
      <c r="F57" s="22">
        <v>38</v>
      </c>
      <c r="G57" s="24">
        <v>11.014492753623188</v>
      </c>
      <c r="H57" s="14">
        <v>5.9</v>
      </c>
      <c r="I57" s="14">
        <v>23.838383838383837</v>
      </c>
      <c r="J57" s="13">
        <v>370</v>
      </c>
      <c r="K57" s="15">
        <v>14.810810810810811</v>
      </c>
      <c r="L57" s="15">
        <v>49.663687402817828</v>
      </c>
      <c r="M57" s="16">
        <f t="shared" si="0"/>
        <v>0.4966368740281783</v>
      </c>
      <c r="N57" s="16">
        <f t="shared" si="1"/>
        <v>0.60980171307004605</v>
      </c>
      <c r="O57" s="17">
        <v>9</v>
      </c>
      <c r="P57" s="18">
        <v>53</v>
      </c>
      <c r="Q57" s="13"/>
    </row>
    <row r="58" spans="1:17" ht="15.6" x14ac:dyDescent="0.3">
      <c r="A58" s="13" t="s">
        <v>537</v>
      </c>
      <c r="B58" s="13" t="s">
        <v>538</v>
      </c>
      <c r="C58" s="13" t="s">
        <v>539</v>
      </c>
      <c r="D58" s="13" t="s">
        <v>22</v>
      </c>
      <c r="E58" s="13">
        <v>1220</v>
      </c>
      <c r="F58" s="22">
        <v>2</v>
      </c>
      <c r="G58" s="24">
        <v>0.57971014492753625</v>
      </c>
      <c r="H58" s="14">
        <v>6.6</v>
      </c>
      <c r="I58" s="14">
        <v>26.666666666666664</v>
      </c>
      <c r="J58" s="13">
        <v>253</v>
      </c>
      <c r="K58" s="15">
        <v>21.660079051383399</v>
      </c>
      <c r="L58" s="15">
        <v>48.906455862977595</v>
      </c>
      <c r="M58" s="16">
        <f t="shared" si="0"/>
        <v>0.48906455862977594</v>
      </c>
      <c r="N58" s="16">
        <f t="shared" si="1"/>
        <v>0.60050395218411057</v>
      </c>
      <c r="O58" s="17">
        <v>5</v>
      </c>
      <c r="P58" s="18">
        <v>54</v>
      </c>
      <c r="Q58" s="13"/>
    </row>
    <row r="59" spans="1:17" ht="15.6" x14ac:dyDescent="0.3">
      <c r="A59" s="13" t="s">
        <v>540</v>
      </c>
      <c r="B59" s="13" t="s">
        <v>40</v>
      </c>
      <c r="C59" s="13" t="s">
        <v>52</v>
      </c>
      <c r="D59" s="13" t="s">
        <v>346</v>
      </c>
      <c r="E59" s="13">
        <v>1829</v>
      </c>
      <c r="F59" s="22">
        <v>24.5</v>
      </c>
      <c r="G59" s="24">
        <v>7.1014492753623184</v>
      </c>
      <c r="H59" s="14">
        <v>6.1</v>
      </c>
      <c r="I59" s="14">
        <v>24.646464646464647</v>
      </c>
      <c r="J59" s="13">
        <v>361.22</v>
      </c>
      <c r="K59" s="15">
        <v>15.170810032667072</v>
      </c>
      <c r="L59" s="15">
        <v>46.918723954494034</v>
      </c>
      <c r="M59" s="16">
        <f t="shared" si="0"/>
        <v>0.46918723954494035</v>
      </c>
      <c r="N59" s="16">
        <f t="shared" si="1"/>
        <v>0.57609734070788554</v>
      </c>
      <c r="O59" s="17">
        <v>4</v>
      </c>
      <c r="P59" s="18">
        <v>55</v>
      </c>
      <c r="Q59" s="13"/>
    </row>
    <row r="60" spans="1:17" ht="15.6" x14ac:dyDescent="0.3">
      <c r="A60" s="13" t="s">
        <v>541</v>
      </c>
      <c r="B60" s="13" t="s">
        <v>77</v>
      </c>
      <c r="C60" s="13" t="s">
        <v>69</v>
      </c>
      <c r="D60" s="13" t="s">
        <v>346</v>
      </c>
      <c r="E60" s="13">
        <v>1818</v>
      </c>
      <c r="F60" s="22">
        <v>23.5</v>
      </c>
      <c r="G60" s="24">
        <v>6.8115942028985508</v>
      </c>
      <c r="H60" s="14">
        <v>6.1</v>
      </c>
      <c r="I60" s="14">
        <v>24.646464646464647</v>
      </c>
      <c r="J60" s="13">
        <v>362.24</v>
      </c>
      <c r="K60" s="15">
        <v>15.128091872791519</v>
      </c>
      <c r="L60" s="15">
        <v>46.586150722154713</v>
      </c>
      <c r="M60" s="16">
        <f t="shared" si="0"/>
        <v>0.46586150722154712</v>
      </c>
      <c r="N60" s="16">
        <f t="shared" si="1"/>
        <v>0.57201379924313611</v>
      </c>
      <c r="O60" s="17">
        <v>5</v>
      </c>
      <c r="P60" s="18">
        <v>56</v>
      </c>
      <c r="Q60" s="13"/>
    </row>
    <row r="61" spans="1:17" ht="15.6" x14ac:dyDescent="0.3">
      <c r="A61" s="13" t="s">
        <v>542</v>
      </c>
      <c r="B61" s="13" t="s">
        <v>543</v>
      </c>
      <c r="C61" s="13" t="s">
        <v>544</v>
      </c>
      <c r="D61" s="13" t="s">
        <v>346</v>
      </c>
      <c r="E61" s="13">
        <v>1472</v>
      </c>
      <c r="F61" s="22">
        <v>23.5</v>
      </c>
      <c r="G61" s="24">
        <v>6.8115942028985508</v>
      </c>
      <c r="H61" s="14">
        <v>6</v>
      </c>
      <c r="I61" s="14">
        <v>24.242424242424242</v>
      </c>
      <c r="J61" s="13">
        <v>360.21</v>
      </c>
      <c r="K61" s="15">
        <v>15.213347769356766</v>
      </c>
      <c r="L61" s="15">
        <v>46.267366214679555</v>
      </c>
      <c r="M61" s="16">
        <f t="shared" si="0"/>
        <v>0.46267366214679556</v>
      </c>
      <c r="N61" s="16">
        <f t="shared" si="1"/>
        <v>0.5680995643378256</v>
      </c>
      <c r="O61" s="17">
        <v>6</v>
      </c>
      <c r="P61" s="18">
        <v>57</v>
      </c>
      <c r="Q61" s="13"/>
    </row>
    <row r="62" spans="1:17" ht="15.6" x14ac:dyDescent="0.3">
      <c r="A62" s="13" t="s">
        <v>545</v>
      </c>
      <c r="B62" s="13" t="s">
        <v>132</v>
      </c>
      <c r="C62" s="13" t="s">
        <v>412</v>
      </c>
      <c r="D62" s="13" t="s">
        <v>22</v>
      </c>
      <c r="E62" s="13">
        <v>1165</v>
      </c>
      <c r="F62" s="22">
        <v>3.5</v>
      </c>
      <c r="G62" s="24">
        <v>1.0144927536231885</v>
      </c>
      <c r="H62" s="14">
        <v>6.5</v>
      </c>
      <c r="I62" s="14">
        <v>26.262626262626263</v>
      </c>
      <c r="J62" s="13">
        <v>290</v>
      </c>
      <c r="K62" s="15">
        <v>18.896551724137932</v>
      </c>
      <c r="L62" s="15">
        <v>46.173670740387379</v>
      </c>
      <c r="M62" s="16">
        <f t="shared" si="0"/>
        <v>0.46173670740387379</v>
      </c>
      <c r="N62" s="16">
        <f t="shared" si="1"/>
        <v>0.56694911289697991</v>
      </c>
      <c r="O62" s="17">
        <v>6</v>
      </c>
      <c r="P62" s="18">
        <v>58</v>
      </c>
      <c r="Q62" s="13"/>
    </row>
    <row r="63" spans="1:17" ht="15.6" x14ac:dyDescent="0.3">
      <c r="A63" s="13" t="s">
        <v>94</v>
      </c>
      <c r="B63" s="13" t="s">
        <v>84</v>
      </c>
      <c r="C63" s="13" t="s">
        <v>75</v>
      </c>
      <c r="D63" s="13" t="s">
        <v>18</v>
      </c>
      <c r="E63" s="13">
        <v>1765</v>
      </c>
      <c r="F63" s="22">
        <v>24.5</v>
      </c>
      <c r="G63" s="24">
        <v>7.1014492753623184</v>
      </c>
      <c r="H63" s="14">
        <v>5.2</v>
      </c>
      <c r="I63" s="14">
        <v>21.01010101010101</v>
      </c>
      <c r="J63" s="13">
        <v>305</v>
      </c>
      <c r="K63" s="15">
        <v>17.967213114754099</v>
      </c>
      <c r="L63" s="15">
        <v>46.078763400217426</v>
      </c>
      <c r="M63" s="16">
        <f t="shared" si="0"/>
        <v>0.46078763400217426</v>
      </c>
      <c r="N63" s="16">
        <f t="shared" si="1"/>
        <v>0.56578378141143915</v>
      </c>
      <c r="O63" s="17">
        <v>10</v>
      </c>
      <c r="P63" s="18">
        <v>59</v>
      </c>
      <c r="Q63" s="13"/>
    </row>
    <row r="64" spans="1:17" ht="15.6" x14ac:dyDescent="0.3">
      <c r="A64" s="13" t="s">
        <v>546</v>
      </c>
      <c r="B64" s="13" t="s">
        <v>113</v>
      </c>
      <c r="C64" s="13" t="s">
        <v>69</v>
      </c>
      <c r="D64" s="13" t="s">
        <v>19</v>
      </c>
      <c r="E64" s="13">
        <v>1413</v>
      </c>
      <c r="F64" s="22">
        <v>25.5</v>
      </c>
      <c r="G64" s="24">
        <v>7.3913043478260869</v>
      </c>
      <c r="H64" s="14">
        <v>3</v>
      </c>
      <c r="I64" s="14">
        <v>12.121212121212121</v>
      </c>
      <c r="J64" s="13">
        <v>258</v>
      </c>
      <c r="K64" s="15">
        <v>21.240310077519378</v>
      </c>
      <c r="L64" s="15">
        <v>40.752826546557586</v>
      </c>
      <c r="M64" s="16">
        <f t="shared" si="0"/>
        <v>0.40752826546557586</v>
      </c>
      <c r="N64" s="16">
        <f t="shared" si="1"/>
        <v>0.50038860866233736</v>
      </c>
      <c r="O64" s="17">
        <v>4</v>
      </c>
      <c r="P64" s="18">
        <v>60</v>
      </c>
      <c r="Q64" s="13"/>
    </row>
    <row r="65" spans="1:17" ht="15.6" x14ac:dyDescent="0.3">
      <c r="A65" s="13" t="s">
        <v>124</v>
      </c>
      <c r="B65" s="13" t="s">
        <v>138</v>
      </c>
      <c r="C65" s="13" t="s">
        <v>126</v>
      </c>
      <c r="D65" s="13" t="s">
        <v>491</v>
      </c>
      <c r="E65" s="13">
        <v>1295</v>
      </c>
      <c r="F65" s="22">
        <v>1</v>
      </c>
      <c r="G65" s="24">
        <v>0.28985507246376813</v>
      </c>
      <c r="H65" s="14">
        <v>5</v>
      </c>
      <c r="I65" s="14">
        <v>20.202020202020201</v>
      </c>
      <c r="J65" s="13">
        <v>310</v>
      </c>
      <c r="K65" s="15">
        <v>17.677419354838708</v>
      </c>
      <c r="L65" s="15">
        <v>38.169294629322678</v>
      </c>
      <c r="M65" s="16">
        <f t="shared" si="0"/>
        <v>0.38169294629322681</v>
      </c>
      <c r="N65" s="16">
        <f t="shared" si="1"/>
        <v>0.46866639327138754</v>
      </c>
      <c r="O65" s="17">
        <v>4</v>
      </c>
      <c r="P65" s="18">
        <v>61</v>
      </c>
      <c r="Q65" s="13"/>
    </row>
    <row r="66" spans="1:17" ht="15.6" x14ac:dyDescent="0.3">
      <c r="A66" s="22" t="s">
        <v>547</v>
      </c>
      <c r="B66" s="22" t="s">
        <v>155</v>
      </c>
      <c r="C66" s="22" t="s">
        <v>54</v>
      </c>
      <c r="D66" s="22" t="s">
        <v>346</v>
      </c>
      <c r="E66" s="22">
        <v>1377</v>
      </c>
      <c r="F66" s="22">
        <v>23</v>
      </c>
      <c r="G66" s="24">
        <v>6.666666666666667</v>
      </c>
      <c r="H66" s="23"/>
      <c r="I66" s="23">
        <v>0</v>
      </c>
      <c r="J66" s="22"/>
      <c r="K66" s="24"/>
      <c r="L66" s="24"/>
      <c r="M66" s="25"/>
      <c r="N66" s="25"/>
      <c r="O66" s="26"/>
      <c r="P66" s="27"/>
      <c r="Q66" s="22"/>
    </row>
    <row r="67" spans="1:17" ht="15.6" x14ac:dyDescent="0.3">
      <c r="A67" s="22" t="s">
        <v>548</v>
      </c>
      <c r="B67" s="22" t="s">
        <v>70</v>
      </c>
      <c r="C67" s="22" t="s">
        <v>148</v>
      </c>
      <c r="D67" s="22" t="s">
        <v>346</v>
      </c>
      <c r="E67" s="22">
        <v>1480</v>
      </c>
      <c r="F67" s="22">
        <v>25</v>
      </c>
      <c r="G67" s="24">
        <v>7.2463768115942031</v>
      </c>
      <c r="H67" s="23">
        <v>6</v>
      </c>
      <c r="I67" s="23">
        <v>24.242424242424242</v>
      </c>
      <c r="J67" s="22"/>
      <c r="K67" s="24"/>
      <c r="L67" s="24"/>
      <c r="M67" s="25"/>
      <c r="N67" s="25"/>
      <c r="O67" s="26"/>
      <c r="P67" s="27"/>
      <c r="Q67" s="22"/>
    </row>
    <row r="68" spans="1:17" ht="15.6" x14ac:dyDescent="0.3">
      <c r="A68" s="22" t="s">
        <v>549</v>
      </c>
      <c r="B68" s="22" t="s">
        <v>31</v>
      </c>
      <c r="C68" s="22" t="s">
        <v>45</v>
      </c>
      <c r="D68" s="22" t="s">
        <v>346</v>
      </c>
      <c r="E68" s="22">
        <v>1826</v>
      </c>
      <c r="F68" s="22">
        <v>34</v>
      </c>
      <c r="G68" s="24">
        <v>9.8550724637681153</v>
      </c>
      <c r="H68" s="23">
        <v>6.2</v>
      </c>
      <c r="I68" s="23">
        <v>25.050505050505048</v>
      </c>
      <c r="J68" s="22"/>
      <c r="K68" s="24"/>
      <c r="L68" s="24"/>
      <c r="M68" s="25"/>
      <c r="N68" s="25"/>
      <c r="O68" s="31"/>
      <c r="P68" s="27"/>
      <c r="Q68" s="22"/>
    </row>
    <row r="69" spans="1:17" ht="15.6" x14ac:dyDescent="0.3">
      <c r="A69" s="22" t="s">
        <v>550</v>
      </c>
      <c r="B69" s="22" t="s">
        <v>551</v>
      </c>
      <c r="C69" s="22" t="s">
        <v>56</v>
      </c>
      <c r="D69" s="22" t="s">
        <v>20</v>
      </c>
      <c r="E69" s="22">
        <v>1828</v>
      </c>
      <c r="F69" s="22">
        <v>33</v>
      </c>
      <c r="G69" s="24">
        <v>9.5652173913043477</v>
      </c>
      <c r="H69" s="23"/>
      <c r="I69" s="23">
        <v>0</v>
      </c>
      <c r="J69" s="22"/>
      <c r="K69" s="24"/>
      <c r="L69" s="24"/>
      <c r="M69" s="25"/>
      <c r="N69" s="25"/>
      <c r="O69" s="31"/>
      <c r="P69" s="27"/>
      <c r="Q69" s="22"/>
    </row>
    <row r="70" spans="1:17" ht="15.6" x14ac:dyDescent="0.3">
      <c r="A70" s="22" t="s">
        <v>552</v>
      </c>
      <c r="B70" s="22" t="s">
        <v>59</v>
      </c>
      <c r="C70" s="22" t="s">
        <v>25</v>
      </c>
      <c r="D70" s="22" t="s">
        <v>346</v>
      </c>
      <c r="E70" s="22">
        <v>1888</v>
      </c>
      <c r="F70" s="22">
        <v>33.5</v>
      </c>
      <c r="G70" s="24">
        <v>9.7101449275362324</v>
      </c>
      <c r="H70" s="23"/>
      <c r="I70" s="23">
        <v>0</v>
      </c>
      <c r="J70" s="22"/>
      <c r="K70" s="24"/>
      <c r="L70" s="24"/>
      <c r="M70" s="25"/>
      <c r="N70" s="25"/>
      <c r="O70" s="31"/>
      <c r="P70" s="27"/>
      <c r="Q70" s="22"/>
    </row>
    <row r="71" spans="1:17" ht="15.6" x14ac:dyDescent="0.3">
      <c r="A71" s="22" t="s">
        <v>553</v>
      </c>
      <c r="B71" s="22" t="s">
        <v>554</v>
      </c>
      <c r="C71" s="22" t="s">
        <v>43</v>
      </c>
      <c r="D71" s="22" t="s">
        <v>346</v>
      </c>
      <c r="E71" s="22">
        <v>1975</v>
      </c>
      <c r="F71" s="22">
        <v>27.5</v>
      </c>
      <c r="G71" s="24">
        <v>7.9710144927536231</v>
      </c>
      <c r="H71" s="23"/>
      <c r="I71" s="23">
        <v>0</v>
      </c>
      <c r="J71" s="22"/>
      <c r="K71" s="24"/>
      <c r="L71" s="24"/>
      <c r="M71" s="25"/>
      <c r="N71" s="25"/>
      <c r="O71" s="31"/>
      <c r="P71" s="27"/>
      <c r="Q71" s="22"/>
    </row>
    <row r="72" spans="1:17" ht="15.6" x14ac:dyDescent="0.3">
      <c r="A72" s="22" t="s">
        <v>555</v>
      </c>
      <c r="B72" s="22" t="s">
        <v>556</v>
      </c>
      <c r="C72" s="22" t="s">
        <v>557</v>
      </c>
      <c r="D72" s="22" t="s">
        <v>13</v>
      </c>
      <c r="E72" s="22">
        <v>1448</v>
      </c>
      <c r="F72" s="22"/>
      <c r="G72" s="24">
        <v>0</v>
      </c>
      <c r="H72" s="23">
        <v>7</v>
      </c>
      <c r="I72" s="23">
        <v>28.28282828282828</v>
      </c>
      <c r="J72" s="22">
        <v>260.10000000000002</v>
      </c>
      <c r="K72" s="24">
        <v>21.068819684736638</v>
      </c>
      <c r="L72" s="24"/>
      <c r="M72" s="25"/>
      <c r="N72" s="25"/>
      <c r="O72" s="31"/>
      <c r="P72" s="27"/>
      <c r="Q72" s="22"/>
    </row>
    <row r="73" spans="1:17" ht="15.6" x14ac:dyDescent="0.3">
      <c r="A73" s="22" t="s">
        <v>432</v>
      </c>
      <c r="B73" s="22" t="s">
        <v>558</v>
      </c>
      <c r="C73" s="22" t="s">
        <v>82</v>
      </c>
      <c r="D73" s="22" t="s">
        <v>18</v>
      </c>
      <c r="E73" s="22">
        <v>1150</v>
      </c>
      <c r="F73" s="21"/>
      <c r="G73" s="24">
        <v>0</v>
      </c>
      <c r="H73" s="23">
        <v>6.8</v>
      </c>
      <c r="I73" s="23">
        <v>27.474747474747474</v>
      </c>
      <c r="J73" s="22">
        <v>252</v>
      </c>
      <c r="K73" s="24">
        <v>21.746031746031747</v>
      </c>
      <c r="L73" s="24"/>
      <c r="M73" s="25"/>
      <c r="N73" s="25"/>
      <c r="O73" s="31"/>
      <c r="P73" s="27"/>
      <c r="Q73" s="22"/>
    </row>
    <row r="74" spans="1:17" ht="15.6" x14ac:dyDescent="0.3">
      <c r="A74" s="22" t="s">
        <v>559</v>
      </c>
      <c r="B74" s="22" t="s">
        <v>560</v>
      </c>
      <c r="C74" s="22" t="s">
        <v>561</v>
      </c>
      <c r="D74" s="22" t="s">
        <v>19</v>
      </c>
      <c r="E74" s="22">
        <v>1894</v>
      </c>
      <c r="F74" s="22"/>
      <c r="G74" s="24">
        <v>0</v>
      </c>
      <c r="H74" s="23">
        <v>2</v>
      </c>
      <c r="I74" s="23">
        <v>8.0808080808080813</v>
      </c>
      <c r="J74" s="22">
        <v>137</v>
      </c>
      <c r="K74" s="24">
        <v>40</v>
      </c>
      <c r="L74" s="24"/>
      <c r="M74" s="25"/>
      <c r="N74" s="25"/>
      <c r="O74" s="31"/>
      <c r="P74" s="27"/>
      <c r="Q74" s="22"/>
    </row>
    <row r="75" spans="1:17" ht="15.6" x14ac:dyDescent="0.3">
      <c r="A75" s="22" t="s">
        <v>562</v>
      </c>
      <c r="B75" s="22" t="s">
        <v>87</v>
      </c>
      <c r="C75" s="22" t="s">
        <v>235</v>
      </c>
      <c r="D75" s="22" t="s">
        <v>13</v>
      </c>
      <c r="E75" s="22">
        <v>1889</v>
      </c>
      <c r="F75" s="22"/>
      <c r="G75" s="24">
        <v>0</v>
      </c>
      <c r="H75" s="23">
        <v>6.4</v>
      </c>
      <c r="I75" s="23">
        <v>25.858585858585858</v>
      </c>
      <c r="J75" s="22">
        <v>257.5</v>
      </c>
      <c r="K75" s="24">
        <v>21.281553398058254</v>
      </c>
      <c r="L75" s="24"/>
      <c r="M75" s="25"/>
      <c r="N75" s="25"/>
      <c r="O75" s="31"/>
      <c r="P75" s="27"/>
      <c r="Q75" s="22"/>
    </row>
    <row r="76" spans="1:17" ht="15.6" x14ac:dyDescent="0.3">
      <c r="A76" s="22" t="s">
        <v>124</v>
      </c>
      <c r="B76" s="22" t="s">
        <v>125</v>
      </c>
      <c r="C76" s="22" t="s">
        <v>126</v>
      </c>
      <c r="D76" s="22" t="s">
        <v>491</v>
      </c>
      <c r="E76" s="22">
        <v>1294</v>
      </c>
      <c r="F76" s="22">
        <v>0</v>
      </c>
      <c r="G76" s="24">
        <v>0</v>
      </c>
      <c r="H76" s="23">
        <v>5</v>
      </c>
      <c r="I76" s="23">
        <v>20.202020202020201</v>
      </c>
      <c r="J76" s="22">
        <v>300</v>
      </c>
      <c r="K76" s="24">
        <v>18.266666666666666</v>
      </c>
      <c r="L76" s="24"/>
      <c r="M76" s="25"/>
      <c r="N76" s="25"/>
      <c r="O76" s="31"/>
      <c r="P76" s="27"/>
      <c r="Q76" s="22"/>
    </row>
  </sheetData>
  <autoFilter ref="A3:P76" xr:uid="{00000000-0009-0000-0000-000002000000}">
    <filterColumn colId="11" showButton="0"/>
    <filterColumn colId="12" showButton="0"/>
    <filterColumn colId="14" showButton="0"/>
    <sortState ref="A6:R13">
      <sortCondition descending="1" ref="L3:L13"/>
    </sortState>
  </autoFilter>
  <mergeCells count="14">
    <mergeCell ref="Q3:Q4"/>
    <mergeCell ref="F3:F4"/>
    <mergeCell ref="A3:A4"/>
    <mergeCell ref="B3:B4"/>
    <mergeCell ref="C3:C4"/>
    <mergeCell ref="D3:D4"/>
    <mergeCell ref="E3:E4"/>
    <mergeCell ref="O3:P3"/>
    <mergeCell ref="G3:G4"/>
    <mergeCell ref="H3:H4"/>
    <mergeCell ref="I3:I4"/>
    <mergeCell ref="J3:J4"/>
    <mergeCell ref="K3:K4"/>
    <mergeCell ref="L3:N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61"/>
  <sheetViews>
    <sheetView zoomScale="70" zoomScaleNormal="70" workbookViewId="0">
      <selection activeCell="O5" sqref="O5:Q61"/>
    </sheetView>
  </sheetViews>
  <sheetFormatPr defaultColWidth="9.109375" defaultRowHeight="14.4" x14ac:dyDescent="0.3"/>
  <cols>
    <col min="1" max="1" width="20.109375" style="1" bestFit="1" customWidth="1"/>
    <col min="2" max="2" width="18.33203125" style="1" customWidth="1"/>
    <col min="3" max="3" width="18.44140625" style="1" bestFit="1" customWidth="1"/>
    <col min="4" max="4" width="37" style="3" customWidth="1"/>
    <col min="5" max="7" width="11.6640625" style="2" customWidth="1"/>
    <col min="8" max="8" width="17.109375" style="2" bestFit="1" customWidth="1"/>
    <col min="9" max="11" width="11.6640625" style="2" customWidth="1"/>
    <col min="12" max="12" width="14" style="40" customWidth="1"/>
    <col min="13" max="13" width="14.5546875" style="2" bestFit="1" customWidth="1"/>
    <col min="14" max="14" width="16.5546875" style="2" bestFit="1" customWidth="1"/>
    <col min="15" max="15" width="7.109375" style="5" customWidth="1"/>
    <col min="16" max="16" width="8.33203125" style="2" bestFit="1" customWidth="1"/>
    <col min="17" max="16384" width="9.109375" style="1"/>
  </cols>
  <sheetData>
    <row r="1" spans="1:17" ht="15.6" x14ac:dyDescent="0.3">
      <c r="A1" s="4" t="s">
        <v>5</v>
      </c>
      <c r="B1" s="6">
        <v>100</v>
      </c>
      <c r="C1" s="4"/>
      <c r="D1" s="7"/>
      <c r="E1" s="6"/>
      <c r="F1" s="6"/>
      <c r="G1" s="6"/>
      <c r="H1" s="6"/>
      <c r="I1" s="6"/>
      <c r="J1" s="6"/>
      <c r="K1" s="6"/>
      <c r="L1" s="37"/>
      <c r="M1" s="6"/>
      <c r="N1" s="6"/>
      <c r="O1" s="8"/>
      <c r="P1" s="6"/>
    </row>
    <row r="2" spans="1:17" ht="15.6" x14ac:dyDescent="0.3">
      <c r="A2" s="4"/>
      <c r="B2" s="4"/>
      <c r="C2" s="4"/>
      <c r="D2" s="7"/>
      <c r="E2" s="6"/>
      <c r="F2" s="6"/>
      <c r="G2" s="6"/>
      <c r="H2" s="6"/>
      <c r="I2" s="6"/>
      <c r="J2" s="6"/>
      <c r="K2" s="6"/>
      <c r="L2" s="37"/>
      <c r="M2" s="6"/>
      <c r="N2" s="6"/>
      <c r="O2" s="8"/>
      <c r="P2" s="6"/>
    </row>
    <row r="3" spans="1:17" ht="15.6" x14ac:dyDescent="0.3">
      <c r="A3" s="44" t="s">
        <v>1</v>
      </c>
      <c r="B3" s="44" t="s">
        <v>2</v>
      </c>
      <c r="C3" s="44" t="s">
        <v>3</v>
      </c>
      <c r="D3" s="45" t="s">
        <v>4</v>
      </c>
      <c r="E3" s="44" t="s">
        <v>0</v>
      </c>
      <c r="F3" s="46" t="s">
        <v>26</v>
      </c>
      <c r="G3" s="48" t="s">
        <v>27</v>
      </c>
      <c r="H3" s="48" t="s">
        <v>28</v>
      </c>
      <c r="I3" s="48" t="s">
        <v>27</v>
      </c>
      <c r="J3" s="48" t="s">
        <v>29</v>
      </c>
      <c r="K3" s="48" t="s">
        <v>27</v>
      </c>
      <c r="L3" s="44" t="s">
        <v>6</v>
      </c>
      <c r="M3" s="44"/>
      <c r="N3" s="44"/>
      <c r="O3" s="44" t="s">
        <v>7</v>
      </c>
      <c r="P3" s="44"/>
      <c r="Q3" s="50" t="s">
        <v>240</v>
      </c>
    </row>
    <row r="4" spans="1:17" ht="15.6" x14ac:dyDescent="0.3">
      <c r="A4" s="44"/>
      <c r="B4" s="44"/>
      <c r="C4" s="44"/>
      <c r="D4" s="45"/>
      <c r="E4" s="44"/>
      <c r="F4" s="47"/>
      <c r="G4" s="49"/>
      <c r="H4" s="49"/>
      <c r="I4" s="49"/>
      <c r="J4" s="49"/>
      <c r="K4" s="49"/>
      <c r="L4" s="36" t="s">
        <v>8</v>
      </c>
      <c r="M4" s="12" t="s">
        <v>9</v>
      </c>
      <c r="N4" s="12" t="s">
        <v>10</v>
      </c>
      <c r="O4" s="10" t="s">
        <v>11</v>
      </c>
      <c r="P4" s="11" t="s">
        <v>12</v>
      </c>
      <c r="Q4" s="50"/>
    </row>
    <row r="5" spans="1:17" ht="15.6" x14ac:dyDescent="0.3">
      <c r="A5" s="32" t="s">
        <v>563</v>
      </c>
      <c r="B5" s="32" t="s">
        <v>132</v>
      </c>
      <c r="C5" s="32" t="s">
        <v>231</v>
      </c>
      <c r="D5" s="32" t="s">
        <v>346</v>
      </c>
      <c r="E5" s="32">
        <v>1398</v>
      </c>
      <c r="F5" s="32">
        <v>53.5</v>
      </c>
      <c r="G5" s="33">
        <v>15.507246376811594</v>
      </c>
      <c r="H5" s="34">
        <v>9.1999999999999993</v>
      </c>
      <c r="I5" s="33">
        <v>38.333333333333336</v>
      </c>
      <c r="J5" s="32">
        <v>202.34</v>
      </c>
      <c r="K5" s="33">
        <v>33.606800434911534</v>
      </c>
      <c r="L5" s="33">
        <v>87.447380145056457</v>
      </c>
      <c r="M5" s="28">
        <f t="shared" ref="M5:M33" si="0">L5/$B$1</f>
        <v>0.87447380145056453</v>
      </c>
      <c r="N5" s="28"/>
      <c r="O5" s="29">
        <v>1</v>
      </c>
      <c r="P5" s="30">
        <v>1</v>
      </c>
      <c r="Q5" s="32" t="s">
        <v>651</v>
      </c>
    </row>
    <row r="6" spans="1:17" ht="15.6" x14ac:dyDescent="0.3">
      <c r="A6" s="32" t="s">
        <v>163</v>
      </c>
      <c r="B6" s="32" t="s">
        <v>360</v>
      </c>
      <c r="C6" s="32" t="s">
        <v>137</v>
      </c>
      <c r="D6" s="32" t="s">
        <v>14</v>
      </c>
      <c r="E6" s="32">
        <v>1803</v>
      </c>
      <c r="F6" s="32">
        <v>48.5</v>
      </c>
      <c r="G6" s="33">
        <v>14.057971014492754</v>
      </c>
      <c r="H6" s="34">
        <v>9.1</v>
      </c>
      <c r="I6" s="33">
        <v>37.916666666666671</v>
      </c>
      <c r="J6" s="32">
        <v>201</v>
      </c>
      <c r="K6" s="33">
        <v>33.830845771144276</v>
      </c>
      <c r="L6" s="33">
        <v>85.80548345230369</v>
      </c>
      <c r="M6" s="28">
        <f t="shared" si="0"/>
        <v>0.85805483452303688</v>
      </c>
      <c r="N6" s="28">
        <f>L6/$L$5</f>
        <v>0.98122417515505655</v>
      </c>
      <c r="O6" s="29">
        <v>1</v>
      </c>
      <c r="P6" s="30">
        <v>2</v>
      </c>
      <c r="Q6" s="32" t="s">
        <v>651</v>
      </c>
    </row>
    <row r="7" spans="1:17" ht="15.6" x14ac:dyDescent="0.3">
      <c r="A7" s="32" t="s">
        <v>564</v>
      </c>
      <c r="B7" s="32" t="s">
        <v>565</v>
      </c>
      <c r="C7" s="32" t="s">
        <v>566</v>
      </c>
      <c r="D7" s="32" t="s">
        <v>14</v>
      </c>
      <c r="E7" s="32">
        <v>1471</v>
      </c>
      <c r="F7" s="32">
        <v>55.5</v>
      </c>
      <c r="G7" s="33">
        <v>16.086956521739129</v>
      </c>
      <c r="H7" s="34">
        <v>9.3000000000000007</v>
      </c>
      <c r="I7" s="33">
        <v>38.75</v>
      </c>
      <c r="J7" s="32">
        <v>221</v>
      </c>
      <c r="K7" s="33">
        <v>30.76923076923077</v>
      </c>
      <c r="L7" s="33">
        <v>85.606187290969899</v>
      </c>
      <c r="M7" s="28">
        <f t="shared" si="0"/>
        <v>0.85606187290969904</v>
      </c>
      <c r="N7" s="28">
        <f>L7/$L$5</f>
        <v>0.97894513419347251</v>
      </c>
      <c r="O7" s="29">
        <v>2</v>
      </c>
      <c r="P7" s="30">
        <v>3</v>
      </c>
      <c r="Q7" s="32" t="s">
        <v>651</v>
      </c>
    </row>
    <row r="8" spans="1:17" ht="15.6" x14ac:dyDescent="0.3">
      <c r="A8" s="32" t="s">
        <v>567</v>
      </c>
      <c r="B8" s="32" t="s">
        <v>568</v>
      </c>
      <c r="C8" s="32" t="s">
        <v>232</v>
      </c>
      <c r="D8" s="32" t="s">
        <v>21</v>
      </c>
      <c r="E8" s="32">
        <v>1206</v>
      </c>
      <c r="F8" s="32">
        <v>35.5</v>
      </c>
      <c r="G8" s="33">
        <v>10.289855072463768</v>
      </c>
      <c r="H8" s="34">
        <v>9.6</v>
      </c>
      <c r="I8" s="33">
        <v>40</v>
      </c>
      <c r="J8" s="32">
        <v>207.3</v>
      </c>
      <c r="K8" s="33">
        <v>32.802701398938737</v>
      </c>
      <c r="L8" s="33">
        <v>83.092556471402503</v>
      </c>
      <c r="M8" s="28">
        <f t="shared" si="0"/>
        <v>0.83092556471402501</v>
      </c>
      <c r="N8" s="28">
        <f t="shared" ref="N8:N33" si="1">L8/$L$5</f>
        <v>0.95020063875635574</v>
      </c>
      <c r="O8" s="29">
        <v>1</v>
      </c>
      <c r="P8" s="30">
        <v>4</v>
      </c>
      <c r="Q8" s="32" t="s">
        <v>651</v>
      </c>
    </row>
    <row r="9" spans="1:17" ht="15.6" x14ac:dyDescent="0.3">
      <c r="A9" s="32" t="s">
        <v>171</v>
      </c>
      <c r="B9" s="32" t="s">
        <v>77</v>
      </c>
      <c r="C9" s="32" t="s">
        <v>25</v>
      </c>
      <c r="D9" s="32" t="s">
        <v>15</v>
      </c>
      <c r="E9" s="32">
        <v>1531</v>
      </c>
      <c r="F9" s="32">
        <v>48</v>
      </c>
      <c r="G9" s="33">
        <v>13.913043478260869</v>
      </c>
      <c r="H9" s="34">
        <v>9</v>
      </c>
      <c r="I9" s="33">
        <v>37.5</v>
      </c>
      <c r="J9" s="32">
        <v>216.24</v>
      </c>
      <c r="K9" s="33">
        <v>31.446540880503143</v>
      </c>
      <c r="L9" s="33">
        <v>82.85958435876401</v>
      </c>
      <c r="M9" s="28">
        <f t="shared" si="0"/>
        <v>0.82859584358764016</v>
      </c>
      <c r="N9" s="28">
        <f t="shared" si="1"/>
        <v>0.94753649819260133</v>
      </c>
      <c r="O9" s="29">
        <v>1</v>
      </c>
      <c r="P9" s="30">
        <v>5</v>
      </c>
      <c r="Q9" s="32" t="s">
        <v>651</v>
      </c>
    </row>
    <row r="10" spans="1:17" ht="15.6" x14ac:dyDescent="0.3">
      <c r="A10" s="32" t="s">
        <v>569</v>
      </c>
      <c r="B10" s="32" t="s">
        <v>46</v>
      </c>
      <c r="C10" s="32" t="s">
        <v>65</v>
      </c>
      <c r="D10" s="32" t="s">
        <v>14</v>
      </c>
      <c r="E10" s="32">
        <v>1446</v>
      </c>
      <c r="F10" s="32">
        <v>39.5</v>
      </c>
      <c r="G10" s="33">
        <v>11.44927536231884</v>
      </c>
      <c r="H10" s="34">
        <v>9</v>
      </c>
      <c r="I10" s="33">
        <v>37.5</v>
      </c>
      <c r="J10" s="32">
        <v>207</v>
      </c>
      <c r="K10" s="33">
        <v>32.850241545893716</v>
      </c>
      <c r="L10" s="33">
        <v>81.799516908212553</v>
      </c>
      <c r="M10" s="28">
        <f t="shared" si="0"/>
        <v>0.81799516908212555</v>
      </c>
      <c r="N10" s="28">
        <f t="shared" si="1"/>
        <v>0.93541415160207986</v>
      </c>
      <c r="O10" s="29">
        <v>3</v>
      </c>
      <c r="P10" s="30">
        <v>6</v>
      </c>
      <c r="Q10" s="32" t="s">
        <v>651</v>
      </c>
    </row>
    <row r="11" spans="1:17" ht="15.6" x14ac:dyDescent="0.3">
      <c r="A11" s="32" t="s">
        <v>120</v>
      </c>
      <c r="B11" s="32" t="s">
        <v>132</v>
      </c>
      <c r="C11" s="32" t="s">
        <v>570</v>
      </c>
      <c r="D11" s="32" t="s">
        <v>13</v>
      </c>
      <c r="E11" s="32">
        <v>1539</v>
      </c>
      <c r="F11" s="32">
        <v>38</v>
      </c>
      <c r="G11" s="33">
        <v>11.014492753623188</v>
      </c>
      <c r="H11" s="34">
        <v>9.1</v>
      </c>
      <c r="I11" s="33">
        <v>37.916666666666671</v>
      </c>
      <c r="J11" s="32">
        <v>210.8</v>
      </c>
      <c r="K11" s="33">
        <v>32.258064516129032</v>
      </c>
      <c r="L11" s="33">
        <v>81.189223936418898</v>
      </c>
      <c r="M11" s="28">
        <f t="shared" si="0"/>
        <v>0.81189223936418897</v>
      </c>
      <c r="N11" s="28">
        <f t="shared" si="1"/>
        <v>0.928435177837728</v>
      </c>
      <c r="O11" s="29">
        <v>1</v>
      </c>
      <c r="P11" s="30">
        <v>7</v>
      </c>
      <c r="Q11" s="32" t="s">
        <v>651</v>
      </c>
    </row>
    <row r="12" spans="1:17" ht="15.6" x14ac:dyDescent="0.3">
      <c r="A12" s="32" t="s">
        <v>571</v>
      </c>
      <c r="B12" s="32" t="s">
        <v>175</v>
      </c>
      <c r="C12" s="32" t="s">
        <v>176</v>
      </c>
      <c r="D12" s="32" t="s">
        <v>17</v>
      </c>
      <c r="E12" s="32">
        <v>1218</v>
      </c>
      <c r="F12" s="32">
        <v>37</v>
      </c>
      <c r="G12" s="33">
        <v>10.72463768115942</v>
      </c>
      <c r="H12" s="34">
        <v>9.1999999999999993</v>
      </c>
      <c r="I12" s="33">
        <v>38.333333333333336</v>
      </c>
      <c r="J12" s="32">
        <v>215</v>
      </c>
      <c r="K12" s="33">
        <v>31.627906976744185</v>
      </c>
      <c r="L12" s="33">
        <v>80.685877991236936</v>
      </c>
      <c r="M12" s="28">
        <f t="shared" si="0"/>
        <v>0.80685877991236932</v>
      </c>
      <c r="N12" s="28">
        <f t="shared" si="1"/>
        <v>0.92267919127361353</v>
      </c>
      <c r="O12" s="29">
        <v>1</v>
      </c>
      <c r="P12" s="30">
        <v>8</v>
      </c>
      <c r="Q12" s="32" t="s">
        <v>651</v>
      </c>
    </row>
    <row r="13" spans="1:17" ht="15.6" x14ac:dyDescent="0.3">
      <c r="A13" s="32" t="s">
        <v>572</v>
      </c>
      <c r="B13" s="32" t="s">
        <v>573</v>
      </c>
      <c r="C13" s="32" t="s">
        <v>106</v>
      </c>
      <c r="D13" s="32" t="s">
        <v>19</v>
      </c>
      <c r="E13" s="32">
        <v>1502</v>
      </c>
      <c r="F13" s="32">
        <v>29.5</v>
      </c>
      <c r="G13" s="33">
        <v>8.5507246376811601</v>
      </c>
      <c r="H13" s="34">
        <v>9</v>
      </c>
      <c r="I13" s="33">
        <v>37.5</v>
      </c>
      <c r="J13" s="32">
        <v>205</v>
      </c>
      <c r="K13" s="33">
        <v>33.170731707317074</v>
      </c>
      <c r="L13" s="33">
        <v>79.221456344998231</v>
      </c>
      <c r="M13" s="28">
        <f t="shared" si="0"/>
        <v>0.79221456344998231</v>
      </c>
      <c r="N13" s="28">
        <f t="shared" si="1"/>
        <v>0.90593287315854198</v>
      </c>
      <c r="O13" s="29">
        <v>1</v>
      </c>
      <c r="P13" s="30">
        <v>9</v>
      </c>
      <c r="Q13" s="32" t="s">
        <v>651</v>
      </c>
    </row>
    <row r="14" spans="1:17" ht="20.25" customHeight="1" x14ac:dyDescent="0.3">
      <c r="A14" s="32" t="s">
        <v>73</v>
      </c>
      <c r="B14" s="32" t="s">
        <v>44</v>
      </c>
      <c r="C14" s="32" t="s">
        <v>52</v>
      </c>
      <c r="D14" s="32" t="s">
        <v>15</v>
      </c>
      <c r="E14" s="32">
        <v>1861</v>
      </c>
      <c r="F14" s="32">
        <v>29.5</v>
      </c>
      <c r="G14" s="33">
        <v>8.5507246376811601</v>
      </c>
      <c r="H14" s="34">
        <v>9.3000000000000007</v>
      </c>
      <c r="I14" s="33">
        <v>38.75</v>
      </c>
      <c r="J14" s="32">
        <v>214.3</v>
      </c>
      <c r="K14" s="33">
        <v>31.73121791880541</v>
      </c>
      <c r="L14" s="33">
        <v>79.03194255648657</v>
      </c>
      <c r="M14" s="28">
        <f t="shared" si="0"/>
        <v>0.79031942556486567</v>
      </c>
      <c r="N14" s="28">
        <f t="shared" si="1"/>
        <v>0.90376569801621864</v>
      </c>
      <c r="O14" s="29">
        <v>2</v>
      </c>
      <c r="P14" s="30">
        <v>10</v>
      </c>
      <c r="Q14" s="32" t="s">
        <v>651</v>
      </c>
    </row>
    <row r="15" spans="1:17" ht="15.6" x14ac:dyDescent="0.3">
      <c r="A15" s="32" t="s">
        <v>574</v>
      </c>
      <c r="B15" s="32" t="s">
        <v>239</v>
      </c>
      <c r="C15" s="32" t="s">
        <v>575</v>
      </c>
      <c r="D15" s="32" t="s">
        <v>20</v>
      </c>
      <c r="E15" s="32">
        <v>1936</v>
      </c>
      <c r="F15" s="32">
        <v>32</v>
      </c>
      <c r="G15" s="33">
        <v>9.27536231884058</v>
      </c>
      <c r="H15" s="34">
        <v>8.4</v>
      </c>
      <c r="I15" s="33">
        <v>35</v>
      </c>
      <c r="J15" s="32">
        <v>218.55</v>
      </c>
      <c r="K15" s="33">
        <v>31.114161519103178</v>
      </c>
      <c r="L15" s="33">
        <v>75.389523837943756</v>
      </c>
      <c r="M15" s="28">
        <f t="shared" si="0"/>
        <v>0.7538952383794375</v>
      </c>
      <c r="N15" s="28">
        <f t="shared" si="1"/>
        <v>0.86211300684924697</v>
      </c>
      <c r="O15" s="29">
        <v>1</v>
      </c>
      <c r="P15" s="30">
        <v>11</v>
      </c>
      <c r="Q15" s="32" t="s">
        <v>651</v>
      </c>
    </row>
    <row r="16" spans="1:17" ht="15.6" x14ac:dyDescent="0.3">
      <c r="A16" s="32" t="s">
        <v>475</v>
      </c>
      <c r="B16" s="32" t="s">
        <v>123</v>
      </c>
      <c r="C16" s="32" t="s">
        <v>25</v>
      </c>
      <c r="D16" s="32" t="s">
        <v>14</v>
      </c>
      <c r="E16" s="32">
        <v>1730</v>
      </c>
      <c r="F16" s="32">
        <v>56.5</v>
      </c>
      <c r="G16" s="33">
        <v>16.376811594202898</v>
      </c>
      <c r="H16" s="34">
        <v>6.5</v>
      </c>
      <c r="I16" s="33">
        <v>27.083333333333336</v>
      </c>
      <c r="J16" s="32">
        <v>244</v>
      </c>
      <c r="K16" s="33">
        <v>27.868852459016395</v>
      </c>
      <c r="L16" s="33">
        <v>71.328997386552629</v>
      </c>
      <c r="M16" s="28">
        <f t="shared" si="0"/>
        <v>0.71328997386552628</v>
      </c>
      <c r="N16" s="28">
        <f t="shared" si="1"/>
        <v>0.81567906629373133</v>
      </c>
      <c r="O16" s="29">
        <v>4</v>
      </c>
      <c r="P16" s="30">
        <v>12</v>
      </c>
      <c r="Q16" s="32" t="s">
        <v>651</v>
      </c>
    </row>
    <row r="17" spans="1:17" ht="15.6" x14ac:dyDescent="0.3">
      <c r="A17" s="32" t="s">
        <v>576</v>
      </c>
      <c r="B17" s="32" t="s">
        <v>577</v>
      </c>
      <c r="C17" s="32" t="s">
        <v>578</v>
      </c>
      <c r="D17" s="32" t="s">
        <v>14</v>
      </c>
      <c r="E17" s="32">
        <v>1342</v>
      </c>
      <c r="F17" s="32">
        <v>39</v>
      </c>
      <c r="G17" s="33">
        <v>11.304347826086957</v>
      </c>
      <c r="H17" s="34">
        <v>6.5</v>
      </c>
      <c r="I17" s="33">
        <v>27.083333333333336</v>
      </c>
      <c r="J17" s="32">
        <v>249</v>
      </c>
      <c r="K17" s="33">
        <v>27.309236947791163</v>
      </c>
      <c r="L17" s="33">
        <v>65.696918107211459</v>
      </c>
      <c r="M17" s="28">
        <f t="shared" si="0"/>
        <v>0.65696918107211455</v>
      </c>
      <c r="N17" s="28">
        <f t="shared" si="1"/>
        <v>0.75127371452677438</v>
      </c>
      <c r="O17" s="29">
        <v>5</v>
      </c>
      <c r="P17" s="30">
        <v>13</v>
      </c>
      <c r="Q17" s="32" t="s">
        <v>651</v>
      </c>
    </row>
    <row r="18" spans="1:17" ht="15.6" x14ac:dyDescent="0.3">
      <c r="A18" s="32" t="s">
        <v>579</v>
      </c>
      <c r="B18" s="32" t="s">
        <v>42</v>
      </c>
      <c r="C18" s="32" t="s">
        <v>54</v>
      </c>
      <c r="D18" s="32" t="s">
        <v>13</v>
      </c>
      <c r="E18" s="32">
        <v>1609</v>
      </c>
      <c r="F18" s="32">
        <v>30.5</v>
      </c>
      <c r="G18" s="33">
        <v>8.8405797101449277</v>
      </c>
      <c r="H18" s="34">
        <v>7.1</v>
      </c>
      <c r="I18" s="33">
        <v>29.583333333333336</v>
      </c>
      <c r="J18" s="32">
        <v>253.8</v>
      </c>
      <c r="K18" s="33">
        <v>26.792750197005514</v>
      </c>
      <c r="L18" s="33">
        <v>65.216663240483783</v>
      </c>
      <c r="M18" s="28">
        <f t="shared" si="0"/>
        <v>0.65216663240483785</v>
      </c>
      <c r="N18" s="28">
        <f t="shared" si="1"/>
        <v>0.74578178479793589</v>
      </c>
      <c r="O18" s="29">
        <v>2</v>
      </c>
      <c r="P18" s="30">
        <v>14</v>
      </c>
      <c r="Q18" s="32" t="s">
        <v>651</v>
      </c>
    </row>
    <row r="19" spans="1:17" ht="15.6" x14ac:dyDescent="0.3">
      <c r="A19" s="32" t="s">
        <v>580</v>
      </c>
      <c r="B19" s="32" t="s">
        <v>46</v>
      </c>
      <c r="C19" s="32" t="s">
        <v>58</v>
      </c>
      <c r="D19" s="32" t="s">
        <v>17</v>
      </c>
      <c r="E19" s="32">
        <v>1274</v>
      </c>
      <c r="F19" s="32">
        <v>39</v>
      </c>
      <c r="G19" s="33">
        <v>11.304347826086957</v>
      </c>
      <c r="H19" s="34">
        <v>6.8</v>
      </c>
      <c r="I19" s="33">
        <v>28.333333333333336</v>
      </c>
      <c r="J19" s="32">
        <v>269</v>
      </c>
      <c r="K19" s="33">
        <v>25.278810408921935</v>
      </c>
      <c r="L19" s="33">
        <v>64.916491568342224</v>
      </c>
      <c r="M19" s="28">
        <f t="shared" si="0"/>
        <v>0.64916491568342227</v>
      </c>
      <c r="N19" s="28">
        <f t="shared" si="1"/>
        <v>0.7423491871415665</v>
      </c>
      <c r="O19" s="29">
        <v>2</v>
      </c>
      <c r="P19" s="30">
        <v>15</v>
      </c>
      <c r="Q19" s="32" t="s">
        <v>651</v>
      </c>
    </row>
    <row r="20" spans="1:17" ht="15.6" x14ac:dyDescent="0.3">
      <c r="A20" s="32" t="s">
        <v>581</v>
      </c>
      <c r="B20" s="32" t="s">
        <v>42</v>
      </c>
      <c r="C20" s="32" t="s">
        <v>33</v>
      </c>
      <c r="D20" s="32" t="s">
        <v>17</v>
      </c>
      <c r="E20" s="32">
        <v>1134</v>
      </c>
      <c r="F20" s="32">
        <v>37.5</v>
      </c>
      <c r="G20" s="33">
        <v>10.869565217391305</v>
      </c>
      <c r="H20" s="34">
        <v>6.8</v>
      </c>
      <c r="I20" s="33">
        <v>28.333333333333336</v>
      </c>
      <c r="J20" s="32">
        <v>268</v>
      </c>
      <c r="K20" s="33">
        <v>25.373134328358208</v>
      </c>
      <c r="L20" s="33">
        <v>64.576032879082845</v>
      </c>
      <c r="M20" s="28">
        <f t="shared" si="0"/>
        <v>0.64576032879082845</v>
      </c>
      <c r="N20" s="28">
        <f t="shared" si="1"/>
        <v>0.73845588938130624</v>
      </c>
      <c r="O20" s="29">
        <v>3</v>
      </c>
      <c r="P20" s="30">
        <v>16</v>
      </c>
      <c r="Q20" s="32"/>
    </row>
    <row r="21" spans="1:17" ht="15.6" x14ac:dyDescent="0.3">
      <c r="A21" s="32" t="s">
        <v>582</v>
      </c>
      <c r="B21" s="32" t="s">
        <v>74</v>
      </c>
      <c r="C21" s="32" t="s">
        <v>137</v>
      </c>
      <c r="D21" s="32" t="s">
        <v>20</v>
      </c>
      <c r="E21" s="32">
        <v>1366</v>
      </c>
      <c r="F21" s="32">
        <v>32.5</v>
      </c>
      <c r="G21" s="33">
        <v>9.420289855072463</v>
      </c>
      <c r="H21" s="34">
        <v>6.5</v>
      </c>
      <c r="I21" s="33">
        <v>27.083333333333336</v>
      </c>
      <c r="J21" s="32">
        <v>260.2</v>
      </c>
      <c r="K21" s="33">
        <v>26.133743274404306</v>
      </c>
      <c r="L21" s="33">
        <v>62.637366462810107</v>
      </c>
      <c r="M21" s="28">
        <f t="shared" si="0"/>
        <v>0.62637366462810107</v>
      </c>
      <c r="N21" s="28">
        <f t="shared" si="1"/>
        <v>0.71628636968778414</v>
      </c>
      <c r="O21" s="29">
        <v>2</v>
      </c>
      <c r="P21" s="30">
        <v>17</v>
      </c>
      <c r="Q21" s="32"/>
    </row>
    <row r="22" spans="1:17" ht="15.6" x14ac:dyDescent="0.3">
      <c r="A22" s="32" t="s">
        <v>177</v>
      </c>
      <c r="B22" s="32" t="s">
        <v>68</v>
      </c>
      <c r="C22" s="32" t="s">
        <v>25</v>
      </c>
      <c r="D22" s="32" t="s">
        <v>15</v>
      </c>
      <c r="E22" s="32">
        <v>1850</v>
      </c>
      <c r="F22" s="32">
        <v>40</v>
      </c>
      <c r="G22" s="33">
        <v>11.594202898550725</v>
      </c>
      <c r="H22" s="34">
        <v>6.3</v>
      </c>
      <c r="I22" s="33">
        <v>26.25</v>
      </c>
      <c r="J22" s="32">
        <v>283.12</v>
      </c>
      <c r="K22" s="33">
        <v>24.018084204577566</v>
      </c>
      <c r="L22" s="33">
        <v>61.862287103128295</v>
      </c>
      <c r="M22" s="28">
        <f t="shared" si="0"/>
        <v>0.61862287103128299</v>
      </c>
      <c r="N22" s="28">
        <f t="shared" si="1"/>
        <v>0.70742298969405404</v>
      </c>
      <c r="O22" s="29">
        <v>3</v>
      </c>
      <c r="P22" s="30">
        <v>18</v>
      </c>
      <c r="Q22" s="32"/>
    </row>
    <row r="23" spans="1:17" ht="15.6" x14ac:dyDescent="0.3">
      <c r="A23" s="32" t="s">
        <v>583</v>
      </c>
      <c r="B23" s="32" t="s">
        <v>584</v>
      </c>
      <c r="C23" s="32" t="s">
        <v>585</v>
      </c>
      <c r="D23" s="32" t="s">
        <v>14</v>
      </c>
      <c r="E23" s="32">
        <v>1858</v>
      </c>
      <c r="F23" s="32">
        <v>32.5</v>
      </c>
      <c r="G23" s="33">
        <v>9.420289855072463</v>
      </c>
      <c r="H23" s="34">
        <v>6</v>
      </c>
      <c r="I23" s="33">
        <v>25</v>
      </c>
      <c r="J23" s="32">
        <v>248</v>
      </c>
      <c r="K23" s="33">
        <v>27.419354838709676</v>
      </c>
      <c r="L23" s="33">
        <v>61.839644693782134</v>
      </c>
      <c r="M23" s="28">
        <f t="shared" si="0"/>
        <v>0.61839644693782136</v>
      </c>
      <c r="N23" s="28">
        <f t="shared" si="1"/>
        <v>0.70716406359119532</v>
      </c>
      <c r="O23" s="29">
        <v>6</v>
      </c>
      <c r="P23" s="30">
        <v>19</v>
      </c>
      <c r="Q23" s="32"/>
    </row>
    <row r="24" spans="1:17" ht="15.6" x14ac:dyDescent="0.3">
      <c r="A24" s="32" t="s">
        <v>198</v>
      </c>
      <c r="B24" s="32" t="s">
        <v>108</v>
      </c>
      <c r="C24" s="32" t="s">
        <v>199</v>
      </c>
      <c r="D24" s="32" t="s">
        <v>14</v>
      </c>
      <c r="E24" s="32">
        <v>1335</v>
      </c>
      <c r="F24" s="32">
        <v>28.5</v>
      </c>
      <c r="G24" s="33">
        <v>8.2608695652173907</v>
      </c>
      <c r="H24" s="34">
        <v>6.6</v>
      </c>
      <c r="I24" s="33">
        <v>27.5</v>
      </c>
      <c r="J24" s="32">
        <v>263</v>
      </c>
      <c r="K24" s="33">
        <v>25.85551330798479</v>
      </c>
      <c r="L24" s="33">
        <v>61.616382873202184</v>
      </c>
      <c r="M24" s="28">
        <f t="shared" si="0"/>
        <v>0.6161638287320218</v>
      </c>
      <c r="N24" s="28">
        <f t="shared" si="1"/>
        <v>0.70461096457085182</v>
      </c>
      <c r="O24" s="29">
        <v>7</v>
      </c>
      <c r="P24" s="30">
        <v>20</v>
      </c>
      <c r="Q24" s="32"/>
    </row>
    <row r="25" spans="1:17" ht="15.6" x14ac:dyDescent="0.3">
      <c r="A25" s="32" t="s">
        <v>586</v>
      </c>
      <c r="B25" s="32" t="s">
        <v>135</v>
      </c>
      <c r="C25" s="32" t="s">
        <v>37</v>
      </c>
      <c r="D25" s="32" t="s">
        <v>20</v>
      </c>
      <c r="E25" s="32">
        <v>1479</v>
      </c>
      <c r="F25" s="32">
        <v>34</v>
      </c>
      <c r="G25" s="33">
        <v>9.8550724637681153</v>
      </c>
      <c r="H25" s="34">
        <v>6</v>
      </c>
      <c r="I25" s="33">
        <v>25</v>
      </c>
      <c r="J25" s="32">
        <v>255.45</v>
      </c>
      <c r="K25" s="33">
        <v>26.619690741828148</v>
      </c>
      <c r="L25" s="33">
        <v>61.474763205596261</v>
      </c>
      <c r="M25" s="28">
        <f t="shared" si="0"/>
        <v>0.61474763205596261</v>
      </c>
      <c r="N25" s="28">
        <f t="shared" si="1"/>
        <v>0.70299148017496704</v>
      </c>
      <c r="O25" s="29">
        <v>3</v>
      </c>
      <c r="P25" s="30">
        <v>21</v>
      </c>
      <c r="Q25" s="32"/>
    </row>
    <row r="26" spans="1:17" ht="15.6" x14ac:dyDescent="0.3">
      <c r="A26" s="32" t="s">
        <v>587</v>
      </c>
      <c r="B26" s="32" t="s">
        <v>42</v>
      </c>
      <c r="C26" s="32" t="s">
        <v>52</v>
      </c>
      <c r="D26" s="32" t="s">
        <v>17</v>
      </c>
      <c r="E26" s="32">
        <v>1977</v>
      </c>
      <c r="F26" s="32">
        <v>18</v>
      </c>
      <c r="G26" s="33">
        <v>5.2173913043478262</v>
      </c>
      <c r="H26" s="34">
        <v>6.9</v>
      </c>
      <c r="I26" s="33">
        <v>28.75</v>
      </c>
      <c r="J26" s="32">
        <v>268</v>
      </c>
      <c r="K26" s="33">
        <v>25.373134328358208</v>
      </c>
      <c r="L26" s="33">
        <v>59.340525632706033</v>
      </c>
      <c r="M26" s="28">
        <f t="shared" si="0"/>
        <v>0.59340525632706032</v>
      </c>
      <c r="N26" s="28">
        <f t="shared" si="1"/>
        <v>0.67858551661894073</v>
      </c>
      <c r="O26" s="29">
        <v>4</v>
      </c>
      <c r="P26" s="30">
        <v>22</v>
      </c>
      <c r="Q26" s="32"/>
    </row>
    <row r="27" spans="1:17" ht="15.6" x14ac:dyDescent="0.3">
      <c r="A27" s="32" t="s">
        <v>172</v>
      </c>
      <c r="B27" s="32" t="s">
        <v>113</v>
      </c>
      <c r="C27" s="32" t="s">
        <v>71</v>
      </c>
      <c r="D27" s="32" t="s">
        <v>21</v>
      </c>
      <c r="E27" s="32">
        <v>1654</v>
      </c>
      <c r="F27" s="32">
        <v>31</v>
      </c>
      <c r="G27" s="33">
        <v>8.9855072463768124</v>
      </c>
      <c r="H27" s="34">
        <v>6.2</v>
      </c>
      <c r="I27" s="33">
        <v>25.833333333333336</v>
      </c>
      <c r="J27" s="32">
        <v>290.13</v>
      </c>
      <c r="K27" s="33">
        <v>23.437769275841866</v>
      </c>
      <c r="L27" s="33">
        <v>58.256609855552014</v>
      </c>
      <c r="M27" s="28">
        <f t="shared" si="0"/>
        <v>0.58256609855552011</v>
      </c>
      <c r="N27" s="28">
        <f t="shared" si="1"/>
        <v>0.66619045372104668</v>
      </c>
      <c r="O27" s="29">
        <v>2</v>
      </c>
      <c r="P27" s="30">
        <v>23</v>
      </c>
      <c r="Q27" s="32"/>
    </row>
    <row r="28" spans="1:17" ht="15.6" x14ac:dyDescent="0.3">
      <c r="A28" s="32" t="s">
        <v>588</v>
      </c>
      <c r="B28" s="32" t="s">
        <v>79</v>
      </c>
      <c r="C28" s="32" t="s">
        <v>52</v>
      </c>
      <c r="D28" s="32" t="s">
        <v>18</v>
      </c>
      <c r="E28" s="32">
        <v>1735</v>
      </c>
      <c r="F28" s="32">
        <v>35.5</v>
      </c>
      <c r="G28" s="33">
        <v>10.289855072463768</v>
      </c>
      <c r="H28" s="34">
        <v>6</v>
      </c>
      <c r="I28" s="33">
        <v>25</v>
      </c>
      <c r="J28" s="32">
        <v>302</v>
      </c>
      <c r="K28" s="33">
        <v>22.516556291390728</v>
      </c>
      <c r="L28" s="33">
        <v>57.806411363854494</v>
      </c>
      <c r="M28" s="28">
        <f t="shared" si="0"/>
        <v>0.57806411363854493</v>
      </c>
      <c r="N28" s="28">
        <f t="shared" si="1"/>
        <v>0.66104223211680047</v>
      </c>
      <c r="O28" s="29">
        <v>1</v>
      </c>
      <c r="P28" s="30">
        <v>24</v>
      </c>
      <c r="Q28" s="32"/>
    </row>
    <row r="29" spans="1:17" ht="15.6" x14ac:dyDescent="0.3">
      <c r="A29" s="32" t="s">
        <v>589</v>
      </c>
      <c r="B29" s="32" t="s">
        <v>143</v>
      </c>
      <c r="C29" s="32" t="s">
        <v>37</v>
      </c>
      <c r="D29" s="32" t="s">
        <v>17</v>
      </c>
      <c r="E29" s="32">
        <v>1964</v>
      </c>
      <c r="F29" s="32">
        <v>25.5</v>
      </c>
      <c r="G29" s="33">
        <v>7.3913043478260869</v>
      </c>
      <c r="H29" s="34">
        <v>7.1</v>
      </c>
      <c r="I29" s="33">
        <v>29.583333333333336</v>
      </c>
      <c r="J29" s="32">
        <v>331</v>
      </c>
      <c r="K29" s="33">
        <v>20.543806646525681</v>
      </c>
      <c r="L29" s="33">
        <v>57.518444327685103</v>
      </c>
      <c r="M29" s="28">
        <f t="shared" si="0"/>
        <v>0.57518444327685103</v>
      </c>
      <c r="N29" s="28">
        <f t="shared" si="1"/>
        <v>0.65774919994486214</v>
      </c>
      <c r="O29" s="29">
        <v>5</v>
      </c>
      <c r="P29" s="30">
        <v>25</v>
      </c>
      <c r="Q29" s="32"/>
    </row>
    <row r="30" spans="1:17" ht="15.6" x14ac:dyDescent="0.3">
      <c r="A30" s="32" t="s">
        <v>196</v>
      </c>
      <c r="B30" s="32" t="s">
        <v>31</v>
      </c>
      <c r="C30" s="32" t="s">
        <v>52</v>
      </c>
      <c r="D30" s="32" t="s">
        <v>491</v>
      </c>
      <c r="E30" s="32">
        <v>1739</v>
      </c>
      <c r="F30" s="32">
        <v>28.5</v>
      </c>
      <c r="G30" s="33">
        <v>8.2608695652173907</v>
      </c>
      <c r="H30" s="34">
        <v>6</v>
      </c>
      <c r="I30" s="33">
        <v>25</v>
      </c>
      <c r="J30" s="32">
        <v>286</v>
      </c>
      <c r="K30" s="33">
        <v>23.776223776223777</v>
      </c>
      <c r="L30" s="33">
        <v>57.037093341441164</v>
      </c>
      <c r="M30" s="28">
        <f t="shared" si="0"/>
        <v>0.57037093341441159</v>
      </c>
      <c r="N30" s="28">
        <f t="shared" si="1"/>
        <v>0.65224473559789731</v>
      </c>
      <c r="O30" s="29">
        <v>1</v>
      </c>
      <c r="P30" s="30">
        <v>26</v>
      </c>
      <c r="Q30" s="32"/>
    </row>
    <row r="31" spans="1:17" ht="15.6" x14ac:dyDescent="0.3">
      <c r="A31" s="32" t="s">
        <v>194</v>
      </c>
      <c r="B31" s="32" t="s">
        <v>36</v>
      </c>
      <c r="C31" s="32" t="s">
        <v>144</v>
      </c>
      <c r="D31" s="32" t="s">
        <v>14</v>
      </c>
      <c r="E31" s="32">
        <v>1205</v>
      </c>
      <c r="F31" s="32">
        <v>50.5</v>
      </c>
      <c r="G31" s="33">
        <v>14.637681159420289</v>
      </c>
      <c r="H31" s="34">
        <v>3</v>
      </c>
      <c r="I31" s="33">
        <v>12.5</v>
      </c>
      <c r="J31" s="32">
        <v>229</v>
      </c>
      <c r="K31" s="33">
        <v>29.694323144104803</v>
      </c>
      <c r="L31" s="33">
        <v>56.832004303525096</v>
      </c>
      <c r="M31" s="28">
        <f t="shared" si="0"/>
        <v>0.56832004303525097</v>
      </c>
      <c r="N31" s="28">
        <f t="shared" si="1"/>
        <v>0.64989945049529196</v>
      </c>
      <c r="O31" s="29">
        <v>8</v>
      </c>
      <c r="P31" s="30">
        <v>27</v>
      </c>
      <c r="Q31" s="32"/>
    </row>
    <row r="32" spans="1:17" ht="15.6" x14ac:dyDescent="0.3">
      <c r="A32" s="32" t="s">
        <v>337</v>
      </c>
      <c r="B32" s="32" t="s">
        <v>70</v>
      </c>
      <c r="C32" s="32" t="s">
        <v>153</v>
      </c>
      <c r="D32" s="32" t="s">
        <v>491</v>
      </c>
      <c r="E32" s="32">
        <v>1252</v>
      </c>
      <c r="F32" s="32">
        <v>24.5</v>
      </c>
      <c r="G32" s="33">
        <v>7.1014492753623184</v>
      </c>
      <c r="H32" s="34">
        <v>5.5</v>
      </c>
      <c r="I32" s="33">
        <v>22.916666666666668</v>
      </c>
      <c r="J32" s="32">
        <v>270</v>
      </c>
      <c r="K32" s="33">
        <v>25.185185185185187</v>
      </c>
      <c r="L32" s="33">
        <v>55.203301127214175</v>
      </c>
      <c r="M32" s="28">
        <f t="shared" si="0"/>
        <v>0.55203301127214177</v>
      </c>
      <c r="N32" s="28">
        <f t="shared" si="1"/>
        <v>0.6312744994263263</v>
      </c>
      <c r="O32" s="29">
        <v>2</v>
      </c>
      <c r="P32" s="30">
        <v>28</v>
      </c>
      <c r="Q32" s="32"/>
    </row>
    <row r="33" spans="1:17" ht="15.6" x14ac:dyDescent="0.3">
      <c r="A33" s="32" t="s">
        <v>590</v>
      </c>
      <c r="B33" s="32" t="s">
        <v>74</v>
      </c>
      <c r="C33" s="32" t="s">
        <v>591</v>
      </c>
      <c r="D33" s="32" t="s">
        <v>18</v>
      </c>
      <c r="E33" s="32">
        <v>1589</v>
      </c>
      <c r="F33" s="32">
        <v>34.5</v>
      </c>
      <c r="G33" s="33">
        <v>10</v>
      </c>
      <c r="H33" s="34">
        <v>5.2</v>
      </c>
      <c r="I33" s="33">
        <v>21.666666666666668</v>
      </c>
      <c r="J33" s="32">
        <v>298</v>
      </c>
      <c r="K33" s="33">
        <v>22.818791946308725</v>
      </c>
      <c r="L33" s="33">
        <v>54.485458612975393</v>
      </c>
      <c r="M33" s="28">
        <f t="shared" si="0"/>
        <v>0.5448545861297539</v>
      </c>
      <c r="N33" s="28">
        <f t="shared" si="1"/>
        <v>0.6230656484230368</v>
      </c>
      <c r="O33" s="29">
        <v>2</v>
      </c>
      <c r="P33" s="30">
        <v>29</v>
      </c>
      <c r="Q33" s="32"/>
    </row>
    <row r="34" spans="1:17" ht="15.6" x14ac:dyDescent="0.3">
      <c r="A34" s="32" t="s">
        <v>592</v>
      </c>
      <c r="B34" s="32" t="s">
        <v>70</v>
      </c>
      <c r="C34" s="32" t="s">
        <v>192</v>
      </c>
      <c r="D34" s="32" t="s">
        <v>15</v>
      </c>
      <c r="E34" s="32">
        <v>1238</v>
      </c>
      <c r="F34" s="32">
        <v>46</v>
      </c>
      <c r="G34" s="33">
        <v>13.333333333333334</v>
      </c>
      <c r="H34" s="34">
        <v>5.0999999999999996</v>
      </c>
      <c r="I34" s="33">
        <v>21.25</v>
      </c>
      <c r="J34" s="32">
        <v>346.28</v>
      </c>
      <c r="K34" s="33">
        <v>19.637287744022181</v>
      </c>
      <c r="L34" s="33">
        <v>54.220621077355517</v>
      </c>
      <c r="M34" s="28">
        <f t="shared" ref="M34:M45" si="2">L34/$B$1</f>
        <v>0.54220621077355513</v>
      </c>
      <c r="N34" s="28">
        <f t="shared" ref="N34:N45" si="3">L34/$L$5</f>
        <v>0.6200371124602605</v>
      </c>
      <c r="O34" s="29">
        <v>4</v>
      </c>
      <c r="P34" s="30">
        <v>30</v>
      </c>
      <c r="Q34" s="32"/>
    </row>
    <row r="35" spans="1:17" ht="15.6" x14ac:dyDescent="0.3">
      <c r="A35" s="32" t="s">
        <v>187</v>
      </c>
      <c r="B35" s="32" t="s">
        <v>74</v>
      </c>
      <c r="C35" s="32" t="s">
        <v>593</v>
      </c>
      <c r="D35" s="32" t="s">
        <v>491</v>
      </c>
      <c r="E35" s="32">
        <v>1281</v>
      </c>
      <c r="F35" s="32">
        <v>28</v>
      </c>
      <c r="G35" s="33">
        <v>8.1159420289855078</v>
      </c>
      <c r="H35" s="34">
        <v>5</v>
      </c>
      <c r="I35" s="33">
        <v>20.833333333333336</v>
      </c>
      <c r="J35" s="32">
        <v>280</v>
      </c>
      <c r="K35" s="33">
        <v>24.285714285714285</v>
      </c>
      <c r="L35" s="33">
        <v>53.234989648033128</v>
      </c>
      <c r="M35" s="28">
        <f t="shared" si="2"/>
        <v>0.53234989648033126</v>
      </c>
      <c r="N35" s="28">
        <f>L35/$L$5</f>
        <v>0.60876597514674191</v>
      </c>
      <c r="O35" s="29">
        <v>3</v>
      </c>
      <c r="P35" s="30">
        <v>31</v>
      </c>
      <c r="Q35" s="32"/>
    </row>
    <row r="36" spans="1:17" ht="15.6" x14ac:dyDescent="0.3">
      <c r="A36" s="32" t="s">
        <v>594</v>
      </c>
      <c r="B36" s="32" t="s">
        <v>84</v>
      </c>
      <c r="C36" s="32" t="s">
        <v>151</v>
      </c>
      <c r="D36" s="32" t="s">
        <v>491</v>
      </c>
      <c r="E36" s="32">
        <v>1425</v>
      </c>
      <c r="F36" s="32">
        <v>8</v>
      </c>
      <c r="G36" s="33">
        <v>2.318840579710145</v>
      </c>
      <c r="H36" s="34">
        <v>6</v>
      </c>
      <c r="I36" s="33">
        <v>25</v>
      </c>
      <c r="J36" s="32">
        <v>285</v>
      </c>
      <c r="K36" s="33">
        <v>23.859649122807017</v>
      </c>
      <c r="L36" s="33">
        <v>51.178489702517162</v>
      </c>
      <c r="M36" s="28">
        <f t="shared" si="2"/>
        <v>0.5117848970251716</v>
      </c>
      <c r="N36" s="28">
        <f t="shared" si="3"/>
        <v>0.58524897621430194</v>
      </c>
      <c r="O36" s="29">
        <v>4</v>
      </c>
      <c r="P36" s="30">
        <v>32</v>
      </c>
      <c r="Q36" s="32"/>
    </row>
    <row r="37" spans="1:17" ht="15.6" x14ac:dyDescent="0.3">
      <c r="A37" s="32" t="s">
        <v>191</v>
      </c>
      <c r="B37" s="32" t="s">
        <v>57</v>
      </c>
      <c r="C37" s="32" t="s">
        <v>37</v>
      </c>
      <c r="D37" s="32" t="s">
        <v>18</v>
      </c>
      <c r="E37" s="32">
        <v>1743</v>
      </c>
      <c r="F37" s="32">
        <v>28.5</v>
      </c>
      <c r="G37" s="33">
        <v>8.2608695652173907</v>
      </c>
      <c r="H37" s="34">
        <v>4.8</v>
      </c>
      <c r="I37" s="33">
        <v>20</v>
      </c>
      <c r="J37" s="32">
        <v>303</v>
      </c>
      <c r="K37" s="33">
        <v>22.442244224422442</v>
      </c>
      <c r="L37" s="33">
        <v>50.703113789639829</v>
      </c>
      <c r="M37" s="28">
        <f t="shared" si="2"/>
        <v>0.50703113789639831</v>
      </c>
      <c r="N37" s="28">
        <f t="shared" si="3"/>
        <v>0.57981283951027729</v>
      </c>
      <c r="O37" s="29">
        <v>3</v>
      </c>
      <c r="P37" s="30">
        <v>33</v>
      </c>
      <c r="Q37" s="32"/>
    </row>
    <row r="38" spans="1:17" ht="15.6" x14ac:dyDescent="0.3">
      <c r="A38" s="32" t="s">
        <v>595</v>
      </c>
      <c r="B38" s="32" t="s">
        <v>186</v>
      </c>
      <c r="C38" s="32" t="s">
        <v>52</v>
      </c>
      <c r="D38" s="32" t="s">
        <v>14</v>
      </c>
      <c r="E38" s="32">
        <v>1569</v>
      </c>
      <c r="F38" s="32">
        <v>37</v>
      </c>
      <c r="G38" s="33">
        <v>10.72463768115942</v>
      </c>
      <c r="H38" s="34">
        <v>3</v>
      </c>
      <c r="I38" s="33">
        <v>12.5</v>
      </c>
      <c r="J38" s="32">
        <v>267</v>
      </c>
      <c r="K38" s="33">
        <v>25.468164794007489</v>
      </c>
      <c r="L38" s="33">
        <v>48.692802475166914</v>
      </c>
      <c r="M38" s="28">
        <f t="shared" si="2"/>
        <v>0.48692802475166913</v>
      </c>
      <c r="N38" s="28">
        <f t="shared" si="3"/>
        <v>0.55682402828301991</v>
      </c>
      <c r="O38" s="29">
        <v>9</v>
      </c>
      <c r="P38" s="30">
        <v>34</v>
      </c>
      <c r="Q38" s="32"/>
    </row>
    <row r="39" spans="1:17" ht="15.6" x14ac:dyDescent="0.3">
      <c r="A39" s="32" t="s">
        <v>190</v>
      </c>
      <c r="B39" s="32" t="s">
        <v>361</v>
      </c>
      <c r="C39" s="32" t="s">
        <v>185</v>
      </c>
      <c r="D39" s="32" t="s">
        <v>19</v>
      </c>
      <c r="E39" s="32">
        <v>2043</v>
      </c>
      <c r="F39" s="32">
        <v>27</v>
      </c>
      <c r="G39" s="33">
        <v>7.8260869565217392</v>
      </c>
      <c r="H39" s="34">
        <v>3</v>
      </c>
      <c r="I39" s="33">
        <v>12.5</v>
      </c>
      <c r="J39" s="32">
        <v>240</v>
      </c>
      <c r="K39" s="33">
        <v>28.333333333333332</v>
      </c>
      <c r="L39" s="33">
        <v>48.659420289855071</v>
      </c>
      <c r="M39" s="28">
        <f t="shared" si="2"/>
        <v>0.48659420289855071</v>
      </c>
      <c r="N39" s="28">
        <f t="shared" si="3"/>
        <v>0.55644228802669127</v>
      </c>
      <c r="O39" s="29">
        <v>3</v>
      </c>
      <c r="P39" s="30">
        <v>35</v>
      </c>
      <c r="Q39" s="32"/>
    </row>
    <row r="40" spans="1:17" ht="15.6" x14ac:dyDescent="0.3">
      <c r="A40" s="32" t="s">
        <v>168</v>
      </c>
      <c r="B40" s="32" t="s">
        <v>169</v>
      </c>
      <c r="C40" s="32" t="s">
        <v>170</v>
      </c>
      <c r="D40" s="32" t="s">
        <v>19</v>
      </c>
      <c r="E40" s="32">
        <v>1780</v>
      </c>
      <c r="F40" s="32">
        <v>14</v>
      </c>
      <c r="G40" s="33">
        <v>4.0579710144927539</v>
      </c>
      <c r="H40" s="34">
        <v>4</v>
      </c>
      <c r="I40" s="33">
        <v>16.666666666666668</v>
      </c>
      <c r="J40" s="32">
        <v>248</v>
      </c>
      <c r="K40" s="33">
        <v>27.419354838709676</v>
      </c>
      <c r="L40" s="33">
        <v>48.143992519869101</v>
      </c>
      <c r="M40" s="28">
        <f t="shared" si="2"/>
        <v>0.481439925198691</v>
      </c>
      <c r="N40" s="28">
        <f t="shared" si="3"/>
        <v>0.55054814037891742</v>
      </c>
      <c r="O40" s="29">
        <v>4</v>
      </c>
      <c r="P40" s="30">
        <v>36</v>
      </c>
      <c r="Q40" s="32"/>
    </row>
    <row r="41" spans="1:17" ht="15.6" x14ac:dyDescent="0.3">
      <c r="A41" s="32" t="s">
        <v>474</v>
      </c>
      <c r="B41" s="32" t="s">
        <v>77</v>
      </c>
      <c r="C41" s="32" t="s">
        <v>37</v>
      </c>
      <c r="D41" s="32" t="s">
        <v>18</v>
      </c>
      <c r="E41" s="32">
        <v>1304</v>
      </c>
      <c r="F41" s="32">
        <v>12</v>
      </c>
      <c r="G41" s="33">
        <v>3.4782608695652173</v>
      </c>
      <c r="H41" s="34">
        <v>5.0999999999999996</v>
      </c>
      <c r="I41" s="33">
        <v>21.25</v>
      </c>
      <c r="J41" s="32">
        <v>297</v>
      </c>
      <c r="K41" s="33">
        <v>22.895622895622896</v>
      </c>
      <c r="L41" s="33">
        <v>47.623883765188111</v>
      </c>
      <c r="M41" s="28">
        <f t="shared" si="2"/>
        <v>0.47623883765188113</v>
      </c>
      <c r="N41" s="28">
        <f t="shared" si="3"/>
        <v>0.54460046357238256</v>
      </c>
      <c r="O41" s="29">
        <v>4</v>
      </c>
      <c r="P41" s="30">
        <v>37</v>
      </c>
      <c r="Q41" s="32"/>
    </row>
    <row r="42" spans="1:17" ht="15.6" x14ac:dyDescent="0.3">
      <c r="A42" s="32" t="s">
        <v>596</v>
      </c>
      <c r="B42" s="32" t="s">
        <v>597</v>
      </c>
      <c r="C42" s="32" t="s">
        <v>598</v>
      </c>
      <c r="D42" s="32" t="s">
        <v>18</v>
      </c>
      <c r="E42" s="32">
        <v>1457</v>
      </c>
      <c r="F42" s="32">
        <v>22.5</v>
      </c>
      <c r="G42" s="33">
        <v>6.5217391304347823</v>
      </c>
      <c r="H42" s="34">
        <v>4.2</v>
      </c>
      <c r="I42" s="33">
        <v>17.5</v>
      </c>
      <c r="J42" s="32">
        <v>301</v>
      </c>
      <c r="K42" s="33">
        <v>22.591362126245848</v>
      </c>
      <c r="L42" s="33">
        <v>46.613101256680629</v>
      </c>
      <c r="M42" s="28">
        <f t="shared" si="2"/>
        <v>0.46613101256680628</v>
      </c>
      <c r="N42" s="28">
        <f t="shared" si="3"/>
        <v>0.53304171239160614</v>
      </c>
      <c r="O42" s="29">
        <v>5</v>
      </c>
      <c r="P42" s="30">
        <v>38</v>
      </c>
      <c r="Q42" s="32"/>
    </row>
    <row r="43" spans="1:17" ht="15.6" x14ac:dyDescent="0.3">
      <c r="A43" s="32" t="s">
        <v>612</v>
      </c>
      <c r="B43" s="32" t="s">
        <v>613</v>
      </c>
      <c r="C43" s="32" t="s">
        <v>35</v>
      </c>
      <c r="D43" s="32" t="s">
        <v>15</v>
      </c>
      <c r="E43" s="32">
        <v>1822</v>
      </c>
      <c r="F43" s="32">
        <v>46.5</v>
      </c>
      <c r="G43" s="33">
        <v>13.478260869565217</v>
      </c>
      <c r="H43" s="34">
        <v>3</v>
      </c>
      <c r="I43" s="33">
        <v>12.5</v>
      </c>
      <c r="J43" s="32">
        <v>347.34</v>
      </c>
      <c r="K43" s="33">
        <v>19.577359359705188</v>
      </c>
      <c r="L43" s="33">
        <v>45.555620229270403</v>
      </c>
      <c r="M43" s="28">
        <f t="shared" ref="M43" si="4">L43/$B$1</f>
        <v>0.45555620229270405</v>
      </c>
      <c r="N43" s="28">
        <f t="shared" ref="N43" si="5">L43/$L$5</f>
        <v>0.52094894270935732</v>
      </c>
      <c r="O43" s="29">
        <v>5</v>
      </c>
      <c r="P43" s="30">
        <v>39</v>
      </c>
      <c r="Q43" s="32"/>
    </row>
    <row r="44" spans="1:17" ht="15.6" x14ac:dyDescent="0.3">
      <c r="A44" s="32" t="s">
        <v>195</v>
      </c>
      <c r="B44" s="32" t="s">
        <v>113</v>
      </c>
      <c r="C44" s="32" t="s">
        <v>25</v>
      </c>
      <c r="D44" s="32" t="s">
        <v>14</v>
      </c>
      <c r="E44" s="32">
        <v>1486</v>
      </c>
      <c r="F44" s="32">
        <v>42</v>
      </c>
      <c r="G44" s="33">
        <v>12.173913043478262</v>
      </c>
      <c r="H44" s="34">
        <v>2</v>
      </c>
      <c r="I44" s="33">
        <v>8.3333333333333339</v>
      </c>
      <c r="J44" s="32">
        <v>295</v>
      </c>
      <c r="K44" s="33">
        <v>23.050847457627118</v>
      </c>
      <c r="L44" s="33">
        <v>43.558093834438708</v>
      </c>
      <c r="M44" s="28">
        <f t="shared" si="2"/>
        <v>0.4355809383443871</v>
      </c>
      <c r="N44" s="28">
        <f t="shared" si="3"/>
        <v>0.49810633277046346</v>
      </c>
      <c r="O44" s="29">
        <v>10</v>
      </c>
      <c r="P44" s="30">
        <v>40</v>
      </c>
      <c r="Q44" s="32"/>
    </row>
    <row r="45" spans="1:17" ht="15.6" x14ac:dyDescent="0.3">
      <c r="A45" s="32" t="s">
        <v>167</v>
      </c>
      <c r="B45" s="32" t="s">
        <v>181</v>
      </c>
      <c r="C45" s="32" t="s">
        <v>66</v>
      </c>
      <c r="D45" s="32" t="s">
        <v>19</v>
      </c>
      <c r="E45" s="32">
        <v>1810</v>
      </c>
      <c r="F45" s="32">
        <v>28.5</v>
      </c>
      <c r="G45" s="33">
        <v>8.2608695652173907</v>
      </c>
      <c r="H45" s="34">
        <v>2</v>
      </c>
      <c r="I45" s="33">
        <v>8.3333333333333339</v>
      </c>
      <c r="J45" s="32">
        <v>253</v>
      </c>
      <c r="K45" s="33">
        <v>26.877470355731226</v>
      </c>
      <c r="L45" s="33">
        <v>43.471673254281953</v>
      </c>
      <c r="M45" s="28">
        <f t="shared" si="2"/>
        <v>0.43471673254281951</v>
      </c>
      <c r="N45" s="28">
        <f t="shared" si="3"/>
        <v>0.49711807468870728</v>
      </c>
      <c r="O45" s="29">
        <v>5</v>
      </c>
      <c r="P45" s="30">
        <v>41</v>
      </c>
      <c r="Q45" s="32"/>
    </row>
    <row r="46" spans="1:17" ht="15.6" x14ac:dyDescent="0.3">
      <c r="A46" s="32" t="s">
        <v>599</v>
      </c>
      <c r="B46" s="32" t="s">
        <v>237</v>
      </c>
      <c r="C46" s="32" t="s">
        <v>72</v>
      </c>
      <c r="D46" s="32" t="s">
        <v>14</v>
      </c>
      <c r="E46" s="32">
        <v>1198</v>
      </c>
      <c r="F46" s="32">
        <v>15</v>
      </c>
      <c r="G46" s="33">
        <v>4.3478260869565215</v>
      </c>
      <c r="H46" s="34"/>
      <c r="I46" s="33">
        <v>0</v>
      </c>
      <c r="J46" s="32"/>
      <c r="K46" s="33"/>
      <c r="L46" s="33"/>
      <c r="M46" s="30"/>
      <c r="N46" s="30"/>
      <c r="O46" s="35"/>
      <c r="P46" s="30"/>
      <c r="Q46" s="32"/>
    </row>
    <row r="47" spans="1:17" ht="15.6" x14ac:dyDescent="0.3">
      <c r="A47" s="32" t="s">
        <v>600</v>
      </c>
      <c r="B47" s="32" t="s">
        <v>36</v>
      </c>
      <c r="C47" s="32" t="s">
        <v>78</v>
      </c>
      <c r="D47" s="32" t="s">
        <v>24</v>
      </c>
      <c r="E47" s="32">
        <v>1257</v>
      </c>
      <c r="F47" s="32">
        <v>7</v>
      </c>
      <c r="G47" s="33">
        <v>2.0289855072463769</v>
      </c>
      <c r="H47" s="34"/>
      <c r="I47" s="33">
        <v>0</v>
      </c>
      <c r="J47" s="32"/>
      <c r="K47" s="33"/>
      <c r="L47" s="33"/>
      <c r="M47" s="30"/>
      <c r="N47" s="30"/>
      <c r="O47" s="35"/>
      <c r="P47" s="30"/>
      <c r="Q47" s="32"/>
    </row>
    <row r="48" spans="1:17" ht="15.6" x14ac:dyDescent="0.3">
      <c r="A48" s="32" t="s">
        <v>280</v>
      </c>
      <c r="B48" s="32" t="s">
        <v>122</v>
      </c>
      <c r="C48" s="32" t="s">
        <v>37</v>
      </c>
      <c r="D48" s="32" t="s">
        <v>346</v>
      </c>
      <c r="E48" s="32">
        <v>1270</v>
      </c>
      <c r="F48" s="32">
        <v>22</v>
      </c>
      <c r="G48" s="33">
        <v>6.3768115942028984</v>
      </c>
      <c r="H48" s="34"/>
      <c r="I48" s="33">
        <v>0</v>
      </c>
      <c r="J48" s="32"/>
      <c r="K48" s="33"/>
      <c r="L48" s="33"/>
      <c r="M48" s="30"/>
      <c r="N48" s="30"/>
      <c r="O48" s="35"/>
      <c r="P48" s="30"/>
      <c r="Q48" s="32"/>
    </row>
    <row r="49" spans="1:17" ht="15.6" x14ac:dyDescent="0.3">
      <c r="A49" s="32" t="s">
        <v>601</v>
      </c>
      <c r="B49" s="32" t="s">
        <v>202</v>
      </c>
      <c r="C49" s="32" t="s">
        <v>54</v>
      </c>
      <c r="D49" s="32" t="s">
        <v>14</v>
      </c>
      <c r="E49" s="32">
        <v>1353</v>
      </c>
      <c r="F49" s="32">
        <v>38</v>
      </c>
      <c r="G49" s="33">
        <v>11.014492753623188</v>
      </c>
      <c r="H49" s="34"/>
      <c r="I49" s="33">
        <v>0</v>
      </c>
      <c r="J49" s="32"/>
      <c r="K49" s="33"/>
      <c r="L49" s="33"/>
      <c r="M49" s="30"/>
      <c r="N49" s="30"/>
      <c r="O49" s="35"/>
      <c r="P49" s="30"/>
      <c r="Q49" s="32"/>
    </row>
    <row r="50" spans="1:17" ht="15.6" x14ac:dyDescent="0.3">
      <c r="A50" s="32" t="s">
        <v>602</v>
      </c>
      <c r="B50" s="32" t="s">
        <v>183</v>
      </c>
      <c r="C50" s="32" t="s">
        <v>184</v>
      </c>
      <c r="D50" s="32" t="s">
        <v>17</v>
      </c>
      <c r="E50" s="32">
        <v>1359</v>
      </c>
      <c r="F50" s="32">
        <v>43.5</v>
      </c>
      <c r="G50" s="33">
        <v>12.608695652173912</v>
      </c>
      <c r="H50" s="34"/>
      <c r="I50" s="33">
        <v>0</v>
      </c>
      <c r="J50" s="32"/>
      <c r="K50" s="33"/>
      <c r="L50" s="33"/>
      <c r="M50" s="30"/>
      <c r="N50" s="30"/>
      <c r="O50" s="35"/>
      <c r="P50" s="30"/>
      <c r="Q50" s="32"/>
    </row>
    <row r="51" spans="1:17" ht="15.6" x14ac:dyDescent="0.3">
      <c r="A51" s="32" t="s">
        <v>603</v>
      </c>
      <c r="B51" s="32" t="s">
        <v>143</v>
      </c>
      <c r="C51" s="32" t="s">
        <v>37</v>
      </c>
      <c r="D51" s="32" t="s">
        <v>346</v>
      </c>
      <c r="E51" s="32">
        <v>1526</v>
      </c>
      <c r="F51" s="32">
        <v>35</v>
      </c>
      <c r="G51" s="33">
        <v>10.144927536231885</v>
      </c>
      <c r="H51" s="34"/>
      <c r="I51" s="33">
        <v>0</v>
      </c>
      <c r="J51" s="32"/>
      <c r="K51" s="33"/>
      <c r="L51" s="33"/>
      <c r="M51" s="30"/>
      <c r="N51" s="30"/>
      <c r="O51" s="35"/>
      <c r="P51" s="30"/>
      <c r="Q51" s="32"/>
    </row>
    <row r="52" spans="1:17" ht="15.6" x14ac:dyDescent="0.3">
      <c r="A52" s="32" t="s">
        <v>604</v>
      </c>
      <c r="B52" s="32" t="s">
        <v>44</v>
      </c>
      <c r="C52" s="32" t="s">
        <v>404</v>
      </c>
      <c r="D52" s="32" t="s">
        <v>19</v>
      </c>
      <c r="E52" s="32">
        <v>1572</v>
      </c>
      <c r="F52" s="32">
        <v>42</v>
      </c>
      <c r="G52" s="33">
        <v>12.173913043478262</v>
      </c>
      <c r="H52" s="34">
        <v>0</v>
      </c>
      <c r="I52" s="33">
        <v>0</v>
      </c>
      <c r="J52" s="32">
        <v>0</v>
      </c>
      <c r="K52" s="33"/>
      <c r="L52" s="33"/>
      <c r="M52" s="30"/>
      <c r="N52" s="30"/>
      <c r="O52" s="35"/>
      <c r="P52" s="30"/>
      <c r="Q52" s="32"/>
    </row>
    <row r="53" spans="1:17" ht="15.6" x14ac:dyDescent="0.3">
      <c r="A53" s="32" t="s">
        <v>605</v>
      </c>
      <c r="B53" s="32" t="s">
        <v>61</v>
      </c>
      <c r="C53" s="32" t="s">
        <v>25</v>
      </c>
      <c r="D53" s="32" t="s">
        <v>14</v>
      </c>
      <c r="E53" s="32">
        <v>1581</v>
      </c>
      <c r="F53" s="32">
        <v>50.5</v>
      </c>
      <c r="G53" s="33">
        <v>14.637681159420289</v>
      </c>
      <c r="H53" s="34"/>
      <c r="I53" s="33">
        <v>0</v>
      </c>
      <c r="J53" s="32"/>
      <c r="K53" s="33"/>
      <c r="L53" s="33"/>
      <c r="M53" s="30"/>
      <c r="N53" s="30"/>
      <c r="O53" s="35"/>
      <c r="P53" s="30"/>
      <c r="Q53" s="32"/>
    </row>
    <row r="54" spans="1:17" ht="15.6" x14ac:dyDescent="0.3">
      <c r="A54" s="32" t="s">
        <v>606</v>
      </c>
      <c r="B54" s="32" t="s">
        <v>44</v>
      </c>
      <c r="C54" s="32" t="s">
        <v>52</v>
      </c>
      <c r="D54" s="32" t="s">
        <v>19</v>
      </c>
      <c r="E54" s="32">
        <v>1638</v>
      </c>
      <c r="F54" s="32">
        <v>13</v>
      </c>
      <c r="G54" s="33">
        <v>3.7681159420289854</v>
      </c>
      <c r="H54" s="34">
        <v>0</v>
      </c>
      <c r="I54" s="33">
        <v>0</v>
      </c>
      <c r="J54" s="32">
        <v>0</v>
      </c>
      <c r="K54" s="33"/>
      <c r="L54" s="33"/>
      <c r="M54" s="30"/>
      <c r="N54" s="30"/>
      <c r="O54" s="35"/>
      <c r="P54" s="30"/>
      <c r="Q54" s="32"/>
    </row>
    <row r="55" spans="1:17" ht="15.6" x14ac:dyDescent="0.3">
      <c r="A55" s="32" t="s">
        <v>607</v>
      </c>
      <c r="B55" s="32" t="s">
        <v>49</v>
      </c>
      <c r="C55" s="32" t="s">
        <v>106</v>
      </c>
      <c r="D55" s="32" t="s">
        <v>14</v>
      </c>
      <c r="E55" s="32">
        <v>1660</v>
      </c>
      <c r="F55" s="32">
        <v>47</v>
      </c>
      <c r="G55" s="33">
        <v>13.623188405797102</v>
      </c>
      <c r="H55" s="34">
        <v>6.8</v>
      </c>
      <c r="I55" s="33">
        <v>28.333333333333336</v>
      </c>
      <c r="J55" s="32"/>
      <c r="K55" s="33"/>
      <c r="L55" s="33"/>
      <c r="M55" s="30"/>
      <c r="N55" s="30"/>
      <c r="O55" s="35"/>
      <c r="P55" s="30"/>
      <c r="Q55" s="32"/>
    </row>
    <row r="56" spans="1:17" ht="15.6" x14ac:dyDescent="0.3">
      <c r="A56" s="32" t="s">
        <v>197</v>
      </c>
      <c r="B56" s="32" t="s">
        <v>55</v>
      </c>
      <c r="C56" s="32" t="s">
        <v>106</v>
      </c>
      <c r="D56" s="32" t="s">
        <v>14</v>
      </c>
      <c r="E56" s="32">
        <v>1785</v>
      </c>
      <c r="F56" s="32">
        <v>49</v>
      </c>
      <c r="G56" s="33">
        <v>14.202898550724637</v>
      </c>
      <c r="H56" s="34"/>
      <c r="I56" s="33">
        <v>0</v>
      </c>
      <c r="J56" s="32"/>
      <c r="K56" s="33"/>
      <c r="L56" s="33"/>
      <c r="M56" s="30"/>
      <c r="N56" s="30"/>
      <c r="O56" s="35"/>
      <c r="P56" s="30"/>
      <c r="Q56" s="32"/>
    </row>
    <row r="57" spans="1:17" ht="15.6" x14ac:dyDescent="0.3">
      <c r="A57" s="32" t="s">
        <v>178</v>
      </c>
      <c r="B57" s="32" t="s">
        <v>179</v>
      </c>
      <c r="C57" s="32" t="s">
        <v>180</v>
      </c>
      <c r="D57" s="32" t="s">
        <v>346</v>
      </c>
      <c r="E57" s="32">
        <v>1926</v>
      </c>
      <c r="F57" s="32">
        <v>29.5</v>
      </c>
      <c r="G57" s="33">
        <v>8.5507246376811601</v>
      </c>
      <c r="H57" s="34"/>
      <c r="I57" s="33">
        <v>0</v>
      </c>
      <c r="J57" s="32"/>
      <c r="K57" s="33"/>
      <c r="L57" s="33"/>
      <c r="M57" s="30"/>
      <c r="N57" s="30"/>
      <c r="O57" s="35"/>
      <c r="P57" s="30"/>
      <c r="Q57" s="32"/>
    </row>
    <row r="58" spans="1:17" ht="15.6" x14ac:dyDescent="0.3">
      <c r="A58" s="32" t="s">
        <v>609</v>
      </c>
      <c r="B58" s="32" t="s">
        <v>202</v>
      </c>
      <c r="C58" s="32" t="s">
        <v>52</v>
      </c>
      <c r="D58" s="32" t="s">
        <v>14</v>
      </c>
      <c r="E58" s="32">
        <v>1976</v>
      </c>
      <c r="F58" s="32">
        <v>34.5</v>
      </c>
      <c r="G58" s="33">
        <v>10</v>
      </c>
      <c r="H58" s="34"/>
      <c r="I58" s="33">
        <v>0</v>
      </c>
      <c r="J58" s="32"/>
      <c r="K58" s="33"/>
      <c r="L58" s="33"/>
      <c r="M58" s="30"/>
      <c r="N58" s="30"/>
      <c r="O58" s="35"/>
      <c r="P58" s="30"/>
      <c r="Q58" s="32"/>
    </row>
    <row r="59" spans="1:17" ht="15.6" x14ac:dyDescent="0.3">
      <c r="A59" s="32" t="s">
        <v>610</v>
      </c>
      <c r="B59" s="32" t="s">
        <v>87</v>
      </c>
      <c r="C59" s="32" t="s">
        <v>54</v>
      </c>
      <c r="D59" s="32" t="s">
        <v>346</v>
      </c>
      <c r="E59" s="32">
        <v>1998</v>
      </c>
      <c r="F59" s="32">
        <v>25</v>
      </c>
      <c r="G59" s="33">
        <v>7.2463768115942031</v>
      </c>
      <c r="H59" s="34"/>
      <c r="I59" s="33">
        <v>0</v>
      </c>
      <c r="J59" s="32"/>
      <c r="K59" s="33"/>
      <c r="L59" s="33"/>
      <c r="M59" s="30"/>
      <c r="N59" s="30"/>
      <c r="O59" s="35"/>
      <c r="P59" s="30"/>
      <c r="Q59" s="32"/>
    </row>
    <row r="60" spans="1:17" ht="15.6" x14ac:dyDescent="0.3">
      <c r="A60" s="32" t="s">
        <v>200</v>
      </c>
      <c r="B60" s="32" t="s">
        <v>201</v>
      </c>
      <c r="C60" s="32" t="s">
        <v>23</v>
      </c>
      <c r="D60" s="32" t="s">
        <v>14</v>
      </c>
      <c r="E60" s="32">
        <v>1477</v>
      </c>
      <c r="F60" s="32"/>
      <c r="G60" s="33">
        <v>0</v>
      </c>
      <c r="H60" s="34">
        <v>8.9</v>
      </c>
      <c r="I60" s="33">
        <v>37.083333333333336</v>
      </c>
      <c r="J60" s="32">
        <v>232</v>
      </c>
      <c r="K60" s="33">
        <v>29.310344827586206</v>
      </c>
      <c r="L60" s="33"/>
      <c r="M60" s="30"/>
      <c r="N60" s="30"/>
      <c r="O60" s="35"/>
      <c r="P60" s="30"/>
      <c r="Q60" s="32"/>
    </row>
    <row r="61" spans="1:17" ht="15.6" x14ac:dyDescent="0.3">
      <c r="A61" s="32" t="s">
        <v>611</v>
      </c>
      <c r="B61" s="32" t="s">
        <v>132</v>
      </c>
      <c r="C61" s="32" t="s">
        <v>90</v>
      </c>
      <c r="D61" s="32" t="s">
        <v>13</v>
      </c>
      <c r="E61" s="32">
        <v>1532</v>
      </c>
      <c r="F61" s="32">
        <v>0</v>
      </c>
      <c r="G61" s="33">
        <v>0</v>
      </c>
      <c r="H61" s="34">
        <v>7</v>
      </c>
      <c r="I61" s="33">
        <v>29.166666666666668</v>
      </c>
      <c r="J61" s="32">
        <v>248.4</v>
      </c>
      <c r="K61" s="33">
        <v>27.375201288244767</v>
      </c>
      <c r="L61" s="33"/>
      <c r="M61" s="30"/>
      <c r="N61" s="30"/>
      <c r="O61" s="35"/>
      <c r="P61" s="30"/>
      <c r="Q61" s="32"/>
    </row>
  </sheetData>
  <autoFilter ref="A3:P61" xr:uid="{00000000-0009-0000-0000-000003000000}">
    <filterColumn colId="11" showButton="0"/>
    <filterColumn colId="12" showButton="0"/>
    <filterColumn colId="14" showButton="0"/>
    <sortState ref="A6:R13">
      <sortCondition descending="1" ref="L3:L13"/>
    </sortState>
  </autoFilter>
  <mergeCells count="14">
    <mergeCell ref="Q3:Q4"/>
    <mergeCell ref="F3:F4"/>
    <mergeCell ref="A3:A4"/>
    <mergeCell ref="B3:B4"/>
    <mergeCell ref="C3:C4"/>
    <mergeCell ref="D3:D4"/>
    <mergeCell ref="E3:E4"/>
    <mergeCell ref="O3:P3"/>
    <mergeCell ref="G3:G4"/>
    <mergeCell ref="H3:H4"/>
    <mergeCell ref="I3:I4"/>
    <mergeCell ref="J3:J4"/>
    <mergeCell ref="K3:K4"/>
    <mergeCell ref="L3:N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2"/>
  <sheetViews>
    <sheetView zoomScale="80" zoomScaleNormal="80" workbookViewId="0">
      <selection activeCell="O5" sqref="O5:Q32"/>
    </sheetView>
  </sheetViews>
  <sheetFormatPr defaultColWidth="9.109375" defaultRowHeight="14.4" x14ac:dyDescent="0.3"/>
  <cols>
    <col min="1" max="1" width="20.109375" style="1" bestFit="1" customWidth="1"/>
    <col min="2" max="2" width="18.33203125" style="1" customWidth="1"/>
    <col min="3" max="3" width="18.44140625" style="1" bestFit="1" customWidth="1"/>
    <col min="4" max="4" width="37" style="3" customWidth="1"/>
    <col min="5" max="7" width="11.6640625" style="2" customWidth="1"/>
    <col min="8" max="8" width="17.109375" style="2" bestFit="1" customWidth="1"/>
    <col min="9" max="11" width="11.6640625" style="2" customWidth="1"/>
    <col min="12" max="12" width="14" style="2" customWidth="1"/>
    <col min="13" max="13" width="14.5546875" style="2" bestFit="1" customWidth="1"/>
    <col min="14" max="14" width="16.5546875" style="2" bestFit="1" customWidth="1"/>
    <col min="15" max="15" width="7.109375" style="5" customWidth="1"/>
    <col min="16" max="16" width="8.33203125" style="2" bestFit="1" customWidth="1"/>
    <col min="17" max="16384" width="9.109375" style="1"/>
  </cols>
  <sheetData>
    <row r="1" spans="1:17" ht="15.6" x14ac:dyDescent="0.3">
      <c r="A1" s="4" t="s">
        <v>5</v>
      </c>
      <c r="B1" s="6">
        <v>100</v>
      </c>
      <c r="C1" s="4"/>
      <c r="D1" s="7"/>
      <c r="E1" s="6"/>
      <c r="F1" s="6"/>
      <c r="G1" s="6"/>
      <c r="H1" s="6"/>
      <c r="I1" s="6"/>
      <c r="J1" s="6"/>
      <c r="K1" s="6"/>
      <c r="L1" s="6"/>
      <c r="M1" s="6"/>
      <c r="N1" s="6"/>
      <c r="O1" s="8"/>
      <c r="P1" s="6"/>
    </row>
    <row r="2" spans="1:17" ht="15.6" x14ac:dyDescent="0.3">
      <c r="A2" s="4"/>
      <c r="B2" s="4"/>
      <c r="C2" s="4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6"/>
    </row>
    <row r="3" spans="1:17" ht="15.6" x14ac:dyDescent="0.3">
      <c r="A3" s="44" t="s">
        <v>1</v>
      </c>
      <c r="B3" s="44" t="s">
        <v>2</v>
      </c>
      <c r="C3" s="44" t="s">
        <v>3</v>
      </c>
      <c r="D3" s="45" t="s">
        <v>4</v>
      </c>
      <c r="E3" s="44" t="s">
        <v>0</v>
      </c>
      <c r="F3" s="46" t="s">
        <v>26</v>
      </c>
      <c r="G3" s="48" t="s">
        <v>27</v>
      </c>
      <c r="H3" s="48" t="s">
        <v>28</v>
      </c>
      <c r="I3" s="48" t="s">
        <v>27</v>
      </c>
      <c r="J3" s="48" t="s">
        <v>29</v>
      </c>
      <c r="K3" s="48" t="s">
        <v>27</v>
      </c>
      <c r="L3" s="44" t="s">
        <v>6</v>
      </c>
      <c r="M3" s="44"/>
      <c r="N3" s="44"/>
      <c r="O3" s="44" t="s">
        <v>7</v>
      </c>
      <c r="P3" s="44"/>
      <c r="Q3" s="50" t="s">
        <v>240</v>
      </c>
    </row>
    <row r="4" spans="1:17" ht="15.6" x14ac:dyDescent="0.3">
      <c r="A4" s="44"/>
      <c r="B4" s="44"/>
      <c r="C4" s="44"/>
      <c r="D4" s="45"/>
      <c r="E4" s="44"/>
      <c r="F4" s="47"/>
      <c r="G4" s="49"/>
      <c r="H4" s="49"/>
      <c r="I4" s="49"/>
      <c r="J4" s="49"/>
      <c r="K4" s="49"/>
      <c r="L4" s="12" t="s">
        <v>8</v>
      </c>
      <c r="M4" s="12" t="s">
        <v>9</v>
      </c>
      <c r="N4" s="12" t="s">
        <v>10</v>
      </c>
      <c r="O4" s="10" t="s">
        <v>11</v>
      </c>
      <c r="P4" s="11" t="s">
        <v>12</v>
      </c>
      <c r="Q4" s="50"/>
    </row>
    <row r="5" spans="1:17" ht="15.6" x14ac:dyDescent="0.3">
      <c r="A5" s="32" t="s">
        <v>227</v>
      </c>
      <c r="B5" s="32" t="s">
        <v>77</v>
      </c>
      <c r="C5" s="32" t="s">
        <v>90</v>
      </c>
      <c r="D5" s="32" t="s">
        <v>18</v>
      </c>
      <c r="E5" s="32">
        <v>1326</v>
      </c>
      <c r="F5" s="32">
        <v>18</v>
      </c>
      <c r="G5" s="33">
        <v>6.3157894736842106</v>
      </c>
      <c r="H5" s="34">
        <v>9.1999999999999993</v>
      </c>
      <c r="I5" s="33">
        <v>38.333333333333336</v>
      </c>
      <c r="J5" s="32">
        <v>185.2</v>
      </c>
      <c r="K5" s="33">
        <v>40</v>
      </c>
      <c r="L5" s="33">
        <v>84.649122807017548</v>
      </c>
      <c r="M5" s="28">
        <f t="shared" ref="M5:M29" si="0">L5/$B$1</f>
        <v>0.84649122807017552</v>
      </c>
      <c r="N5" s="28"/>
      <c r="O5" s="29">
        <v>1</v>
      </c>
      <c r="P5" s="30">
        <v>1</v>
      </c>
      <c r="Q5" s="32" t="s">
        <v>651</v>
      </c>
    </row>
    <row r="6" spans="1:17" ht="15.6" x14ac:dyDescent="0.3">
      <c r="A6" s="32" t="s">
        <v>614</v>
      </c>
      <c r="B6" s="32" t="s">
        <v>615</v>
      </c>
      <c r="C6" s="32" t="s">
        <v>129</v>
      </c>
      <c r="D6" s="32" t="s">
        <v>17</v>
      </c>
      <c r="E6" s="32">
        <v>1783</v>
      </c>
      <c r="F6" s="32">
        <v>29.5</v>
      </c>
      <c r="G6" s="33">
        <v>10.350877192982455</v>
      </c>
      <c r="H6" s="34">
        <v>9.3000000000000007</v>
      </c>
      <c r="I6" s="33">
        <v>38.75</v>
      </c>
      <c r="J6" s="32">
        <v>213</v>
      </c>
      <c r="K6" s="33">
        <v>34.779342723004696</v>
      </c>
      <c r="L6" s="33">
        <v>83.880219915987141</v>
      </c>
      <c r="M6" s="28">
        <f t="shared" si="0"/>
        <v>0.83880219915987142</v>
      </c>
      <c r="N6" s="28">
        <f t="shared" ref="N6:N29" si="1">L6/$L$5</f>
        <v>0.99091658760855272</v>
      </c>
      <c r="O6" s="29">
        <v>1</v>
      </c>
      <c r="P6" s="30">
        <v>2</v>
      </c>
      <c r="Q6" s="32" t="s">
        <v>651</v>
      </c>
    </row>
    <row r="7" spans="1:17" ht="15.6" x14ac:dyDescent="0.3">
      <c r="A7" s="32" t="s">
        <v>616</v>
      </c>
      <c r="B7" s="32" t="s">
        <v>64</v>
      </c>
      <c r="C7" s="32" t="s">
        <v>71</v>
      </c>
      <c r="D7" s="32" t="s">
        <v>21</v>
      </c>
      <c r="E7" s="32">
        <v>1830</v>
      </c>
      <c r="F7" s="32">
        <v>15.5</v>
      </c>
      <c r="G7" s="33">
        <v>5.4385964912280702</v>
      </c>
      <c r="H7" s="34">
        <v>9.6</v>
      </c>
      <c r="I7" s="33">
        <v>40</v>
      </c>
      <c r="J7" s="32">
        <v>201.05</v>
      </c>
      <c r="K7" s="33">
        <v>36.846555583188263</v>
      </c>
      <c r="L7" s="33">
        <v>82.285152074416331</v>
      </c>
      <c r="M7" s="28">
        <f t="shared" si="0"/>
        <v>0.82285152074416335</v>
      </c>
      <c r="N7" s="28">
        <f t="shared" si="1"/>
        <v>0.9720732991174571</v>
      </c>
      <c r="O7" s="29">
        <v>1</v>
      </c>
      <c r="P7" s="30">
        <v>3</v>
      </c>
      <c r="Q7" s="32" t="s">
        <v>651</v>
      </c>
    </row>
    <row r="8" spans="1:17" ht="15.6" x14ac:dyDescent="0.3">
      <c r="A8" s="32" t="s">
        <v>617</v>
      </c>
      <c r="B8" s="32" t="s">
        <v>618</v>
      </c>
      <c r="C8" s="32" t="s">
        <v>35</v>
      </c>
      <c r="D8" s="32" t="s">
        <v>345</v>
      </c>
      <c r="E8" s="32">
        <v>1587</v>
      </c>
      <c r="F8" s="32">
        <v>32.5</v>
      </c>
      <c r="G8" s="33">
        <v>11.403508771929825</v>
      </c>
      <c r="H8" s="34">
        <v>8.9</v>
      </c>
      <c r="I8" s="33">
        <v>37.083333333333336</v>
      </c>
      <c r="J8" s="32">
        <v>224</v>
      </c>
      <c r="K8" s="33">
        <v>33.071428571428569</v>
      </c>
      <c r="L8" s="33">
        <v>81.558270676691734</v>
      </c>
      <c r="M8" s="28">
        <f t="shared" si="0"/>
        <v>0.81558270676691735</v>
      </c>
      <c r="N8" s="28">
        <f t="shared" si="1"/>
        <v>0.96348630643967437</v>
      </c>
      <c r="O8" s="29">
        <v>1</v>
      </c>
      <c r="P8" s="30">
        <v>4</v>
      </c>
      <c r="Q8" s="32" t="s">
        <v>651</v>
      </c>
    </row>
    <row r="9" spans="1:17" ht="15.6" x14ac:dyDescent="0.3">
      <c r="A9" s="32" t="s">
        <v>210</v>
      </c>
      <c r="B9" s="32" t="s">
        <v>149</v>
      </c>
      <c r="C9" s="32" t="s">
        <v>151</v>
      </c>
      <c r="D9" s="32" t="s">
        <v>491</v>
      </c>
      <c r="E9" s="32">
        <v>1621</v>
      </c>
      <c r="F9" s="32">
        <v>16.5</v>
      </c>
      <c r="G9" s="33">
        <v>5.7894736842105265</v>
      </c>
      <c r="H9" s="34">
        <v>9.4</v>
      </c>
      <c r="I9" s="33">
        <v>39.166666666666671</v>
      </c>
      <c r="J9" s="32">
        <v>205</v>
      </c>
      <c r="K9" s="33">
        <v>36.136585365853655</v>
      </c>
      <c r="L9" s="33">
        <v>81.092725716730854</v>
      </c>
      <c r="M9" s="28">
        <f t="shared" si="0"/>
        <v>0.81092725716730851</v>
      </c>
      <c r="N9" s="28">
        <f t="shared" si="1"/>
        <v>0.95798660432200178</v>
      </c>
      <c r="O9" s="29">
        <v>1</v>
      </c>
      <c r="P9" s="30">
        <v>5</v>
      </c>
      <c r="Q9" s="32" t="s">
        <v>651</v>
      </c>
    </row>
    <row r="10" spans="1:17" ht="15.6" x14ac:dyDescent="0.3">
      <c r="A10" s="32" t="s">
        <v>212</v>
      </c>
      <c r="B10" s="32" t="s">
        <v>86</v>
      </c>
      <c r="C10" s="32" t="s">
        <v>99</v>
      </c>
      <c r="D10" s="32" t="s">
        <v>20</v>
      </c>
      <c r="E10" s="32">
        <v>1751</v>
      </c>
      <c r="F10" s="32">
        <v>18</v>
      </c>
      <c r="G10" s="33">
        <v>6.3157894736842106</v>
      </c>
      <c r="H10" s="34">
        <v>8.6</v>
      </c>
      <c r="I10" s="33">
        <v>35.833333333333336</v>
      </c>
      <c r="J10" s="32">
        <v>217.65</v>
      </c>
      <c r="K10" s="33">
        <v>34.036296806799911</v>
      </c>
      <c r="L10" s="33">
        <v>76.185419613817459</v>
      </c>
      <c r="M10" s="28">
        <f t="shared" si="0"/>
        <v>0.76185419613817462</v>
      </c>
      <c r="N10" s="28">
        <f t="shared" si="1"/>
        <v>0.90001428352074508</v>
      </c>
      <c r="O10" s="29">
        <v>1</v>
      </c>
      <c r="P10" s="30">
        <v>6</v>
      </c>
      <c r="Q10" s="32" t="s">
        <v>651</v>
      </c>
    </row>
    <row r="11" spans="1:17" ht="15.6" x14ac:dyDescent="0.3">
      <c r="A11" s="32" t="s">
        <v>619</v>
      </c>
      <c r="B11" s="32" t="s">
        <v>59</v>
      </c>
      <c r="C11" s="32" t="s">
        <v>161</v>
      </c>
      <c r="D11" s="32" t="s">
        <v>14</v>
      </c>
      <c r="E11" s="32">
        <v>1153</v>
      </c>
      <c r="F11" s="32">
        <v>25</v>
      </c>
      <c r="G11" s="33">
        <v>8.7719298245614041</v>
      </c>
      <c r="H11" s="34">
        <v>8.6</v>
      </c>
      <c r="I11" s="33">
        <v>35.833333333333336</v>
      </c>
      <c r="J11" s="32">
        <v>240</v>
      </c>
      <c r="K11" s="33">
        <v>30.866666666666667</v>
      </c>
      <c r="L11" s="33">
        <v>75.471929824561414</v>
      </c>
      <c r="M11" s="28">
        <f t="shared" si="0"/>
        <v>0.75471929824561412</v>
      </c>
      <c r="N11" s="28">
        <f t="shared" si="1"/>
        <v>0.89158549222797934</v>
      </c>
      <c r="O11" s="29">
        <v>1</v>
      </c>
      <c r="P11" s="30">
        <v>7</v>
      </c>
      <c r="Q11" s="32" t="s">
        <v>651</v>
      </c>
    </row>
    <row r="12" spans="1:17" ht="15.6" x14ac:dyDescent="0.3">
      <c r="A12" s="32" t="s">
        <v>620</v>
      </c>
      <c r="B12" s="32" t="s">
        <v>34</v>
      </c>
      <c r="C12" s="32" t="s">
        <v>621</v>
      </c>
      <c r="D12" s="32" t="s">
        <v>22</v>
      </c>
      <c r="E12" s="32">
        <v>1641</v>
      </c>
      <c r="F12" s="32">
        <v>5</v>
      </c>
      <c r="G12" s="33">
        <v>1.7543859649122806</v>
      </c>
      <c r="H12" s="34">
        <v>9.1</v>
      </c>
      <c r="I12" s="33">
        <v>37.916666666666671</v>
      </c>
      <c r="J12" s="32">
        <v>212</v>
      </c>
      <c r="K12" s="33">
        <v>34.943396226415096</v>
      </c>
      <c r="L12" s="33">
        <v>74.614448857994049</v>
      </c>
      <c r="M12" s="28">
        <f t="shared" si="0"/>
        <v>0.74614448857994053</v>
      </c>
      <c r="N12" s="28">
        <f t="shared" si="1"/>
        <v>0.88145566526542185</v>
      </c>
      <c r="O12" s="29">
        <v>1</v>
      </c>
      <c r="P12" s="30">
        <v>8</v>
      </c>
      <c r="Q12" s="32" t="s">
        <v>651</v>
      </c>
    </row>
    <row r="13" spans="1:17" ht="15.6" x14ac:dyDescent="0.3">
      <c r="A13" s="32" t="s">
        <v>622</v>
      </c>
      <c r="B13" s="32" t="s">
        <v>57</v>
      </c>
      <c r="C13" s="32" t="s">
        <v>45</v>
      </c>
      <c r="D13" s="32" t="s">
        <v>19</v>
      </c>
      <c r="E13" s="32">
        <v>1635</v>
      </c>
      <c r="F13" s="32">
        <v>11</v>
      </c>
      <c r="G13" s="33">
        <v>3.8596491228070176</v>
      </c>
      <c r="H13" s="34">
        <v>9</v>
      </c>
      <c r="I13" s="33">
        <v>37.5</v>
      </c>
      <c r="J13" s="32">
        <v>223</v>
      </c>
      <c r="K13" s="33">
        <v>33.219730941704036</v>
      </c>
      <c r="L13" s="33">
        <v>74.579380064511057</v>
      </c>
      <c r="M13" s="28">
        <f t="shared" si="0"/>
        <v>0.74579380064511058</v>
      </c>
      <c r="N13" s="28">
        <f t="shared" si="1"/>
        <v>0.88104138107298036</v>
      </c>
      <c r="O13" s="29">
        <v>1</v>
      </c>
      <c r="P13" s="30">
        <v>9</v>
      </c>
      <c r="Q13" s="32" t="s">
        <v>651</v>
      </c>
    </row>
    <row r="14" spans="1:17" ht="17.25" customHeight="1" x14ac:dyDescent="0.3">
      <c r="A14" s="32" t="s">
        <v>623</v>
      </c>
      <c r="B14" s="32" t="s">
        <v>36</v>
      </c>
      <c r="C14" s="32" t="s">
        <v>52</v>
      </c>
      <c r="D14" s="32" t="s">
        <v>14</v>
      </c>
      <c r="E14" s="32">
        <v>1742</v>
      </c>
      <c r="F14" s="32">
        <v>21</v>
      </c>
      <c r="G14" s="33">
        <v>7.3684210526315788</v>
      </c>
      <c r="H14" s="34">
        <v>8.6999999999999993</v>
      </c>
      <c r="I14" s="33">
        <v>36.25</v>
      </c>
      <c r="J14" s="32">
        <v>245</v>
      </c>
      <c r="K14" s="33">
        <v>30.236734693877551</v>
      </c>
      <c r="L14" s="33">
        <v>73.855155746509126</v>
      </c>
      <c r="M14" s="28">
        <f t="shared" si="0"/>
        <v>0.73855155746509127</v>
      </c>
      <c r="N14" s="28">
        <f t="shared" si="1"/>
        <v>0.8724857777307814</v>
      </c>
      <c r="O14" s="29">
        <v>2</v>
      </c>
      <c r="P14" s="30">
        <v>10</v>
      </c>
      <c r="Q14" s="32" t="s">
        <v>651</v>
      </c>
    </row>
    <row r="15" spans="1:17" ht="15.6" x14ac:dyDescent="0.3">
      <c r="A15" s="32" t="s">
        <v>208</v>
      </c>
      <c r="B15" s="32" t="s">
        <v>77</v>
      </c>
      <c r="C15" s="32" t="s">
        <v>35</v>
      </c>
      <c r="D15" s="32" t="s">
        <v>18</v>
      </c>
      <c r="E15" s="32">
        <v>1159</v>
      </c>
      <c r="F15" s="32">
        <v>32.5</v>
      </c>
      <c r="G15" s="33">
        <v>11.403508771929825</v>
      </c>
      <c r="H15" s="34">
        <v>6.3</v>
      </c>
      <c r="I15" s="33">
        <v>26.25</v>
      </c>
      <c r="J15" s="32">
        <v>250.01</v>
      </c>
      <c r="K15" s="33">
        <v>29.630814767409305</v>
      </c>
      <c r="L15" s="33">
        <v>67.284323539339127</v>
      </c>
      <c r="M15" s="28">
        <f t="shared" si="0"/>
        <v>0.6728432353933913</v>
      </c>
      <c r="N15" s="28">
        <f t="shared" si="1"/>
        <v>0.79486143870307358</v>
      </c>
      <c r="O15" s="29">
        <v>2</v>
      </c>
      <c r="P15" s="30">
        <v>11</v>
      </c>
      <c r="Q15" s="32" t="s">
        <v>651</v>
      </c>
    </row>
    <row r="16" spans="1:17" ht="15.6" x14ac:dyDescent="0.3">
      <c r="A16" s="32" t="s">
        <v>107</v>
      </c>
      <c r="B16" s="32" t="s">
        <v>211</v>
      </c>
      <c r="C16" s="32" t="s">
        <v>109</v>
      </c>
      <c r="D16" s="32" t="s">
        <v>491</v>
      </c>
      <c r="E16" s="32">
        <v>1431</v>
      </c>
      <c r="F16" s="32">
        <v>14.5</v>
      </c>
      <c r="G16" s="33">
        <v>5.0877192982456139</v>
      </c>
      <c r="H16" s="34">
        <v>7</v>
      </c>
      <c r="I16" s="33">
        <v>29.166666666666668</v>
      </c>
      <c r="J16" s="32">
        <v>240</v>
      </c>
      <c r="K16" s="33">
        <v>30.866666666666667</v>
      </c>
      <c r="L16" s="33">
        <v>65.121052631578948</v>
      </c>
      <c r="M16" s="28">
        <f t="shared" si="0"/>
        <v>0.65121052631578946</v>
      </c>
      <c r="N16" s="28">
        <f t="shared" si="1"/>
        <v>0.76930569948186522</v>
      </c>
      <c r="O16" s="29">
        <v>2</v>
      </c>
      <c r="P16" s="30">
        <v>12</v>
      </c>
      <c r="Q16" s="32" t="s">
        <v>651</v>
      </c>
    </row>
    <row r="17" spans="1:17" ht="15.6" x14ac:dyDescent="0.3">
      <c r="A17" s="32" t="s">
        <v>228</v>
      </c>
      <c r="B17" s="32" t="s">
        <v>229</v>
      </c>
      <c r="C17" s="32" t="s">
        <v>230</v>
      </c>
      <c r="D17" s="32" t="s">
        <v>491</v>
      </c>
      <c r="E17" s="32">
        <v>1940</v>
      </c>
      <c r="F17" s="32">
        <v>19</v>
      </c>
      <c r="G17" s="33">
        <v>6.666666666666667</v>
      </c>
      <c r="H17" s="34">
        <v>6</v>
      </c>
      <c r="I17" s="33">
        <v>25</v>
      </c>
      <c r="J17" s="32">
        <v>240</v>
      </c>
      <c r="K17" s="33">
        <v>30.866666666666667</v>
      </c>
      <c r="L17" s="33">
        <v>62.533333333333331</v>
      </c>
      <c r="M17" s="28">
        <f t="shared" si="0"/>
        <v>0.6253333333333333</v>
      </c>
      <c r="N17" s="28">
        <f t="shared" si="1"/>
        <v>0.73873575129533675</v>
      </c>
      <c r="O17" s="29">
        <v>3</v>
      </c>
      <c r="P17" s="30">
        <v>13</v>
      </c>
      <c r="Q17" s="32" t="s">
        <v>651</v>
      </c>
    </row>
    <row r="18" spans="1:17" ht="15.6" x14ac:dyDescent="0.3">
      <c r="A18" s="32" t="s">
        <v>213</v>
      </c>
      <c r="B18" s="32" t="s">
        <v>624</v>
      </c>
      <c r="C18" s="32" t="s">
        <v>56</v>
      </c>
      <c r="D18" s="32" t="s">
        <v>22</v>
      </c>
      <c r="E18" s="32">
        <v>1761</v>
      </c>
      <c r="F18" s="32">
        <v>18.5</v>
      </c>
      <c r="G18" s="33">
        <v>6.4912280701754383</v>
      </c>
      <c r="H18" s="34">
        <v>6.5</v>
      </c>
      <c r="I18" s="33">
        <v>27.083333333333336</v>
      </c>
      <c r="J18" s="32">
        <v>260</v>
      </c>
      <c r="K18" s="33">
        <v>28.492307692307691</v>
      </c>
      <c r="L18" s="33">
        <v>62.066869095816465</v>
      </c>
      <c r="M18" s="28">
        <f t="shared" si="0"/>
        <v>0.62066869095816468</v>
      </c>
      <c r="N18" s="28">
        <f t="shared" si="1"/>
        <v>0.73322518931845349</v>
      </c>
      <c r="O18" s="29">
        <v>2</v>
      </c>
      <c r="P18" s="30">
        <v>14</v>
      </c>
      <c r="Q18" s="32" t="s">
        <v>651</v>
      </c>
    </row>
    <row r="19" spans="1:17" ht="15.6" x14ac:dyDescent="0.3">
      <c r="A19" s="32" t="s">
        <v>625</v>
      </c>
      <c r="B19" s="32" t="s">
        <v>49</v>
      </c>
      <c r="C19" s="32" t="s">
        <v>52</v>
      </c>
      <c r="D19" s="32" t="s">
        <v>18</v>
      </c>
      <c r="E19" s="32">
        <v>1560</v>
      </c>
      <c r="F19" s="32">
        <v>1</v>
      </c>
      <c r="G19" s="33">
        <v>0.35087719298245612</v>
      </c>
      <c r="H19" s="34">
        <v>6.3</v>
      </c>
      <c r="I19" s="33">
        <v>26.25</v>
      </c>
      <c r="J19" s="32">
        <v>241.15</v>
      </c>
      <c r="K19" s="33">
        <v>30.719469210035246</v>
      </c>
      <c r="L19" s="33">
        <v>57.320346403017702</v>
      </c>
      <c r="M19" s="28">
        <f t="shared" si="0"/>
        <v>0.57320346403017697</v>
      </c>
      <c r="N19" s="28">
        <f t="shared" si="1"/>
        <v>0.67715227875067541</v>
      </c>
      <c r="O19" s="29">
        <v>3</v>
      </c>
      <c r="P19" s="30">
        <v>15</v>
      </c>
      <c r="Q19" s="32" t="s">
        <v>651</v>
      </c>
    </row>
    <row r="20" spans="1:17" ht="15.6" x14ac:dyDescent="0.3">
      <c r="A20" s="32" t="s">
        <v>626</v>
      </c>
      <c r="B20" s="32" t="s">
        <v>113</v>
      </c>
      <c r="C20" s="32" t="s">
        <v>99</v>
      </c>
      <c r="D20" s="32" t="s">
        <v>15</v>
      </c>
      <c r="E20" s="32">
        <v>1490</v>
      </c>
      <c r="F20" s="32">
        <v>26</v>
      </c>
      <c r="G20" s="33">
        <v>9.1228070175438596</v>
      </c>
      <c r="H20" s="34">
        <v>5</v>
      </c>
      <c r="I20" s="33">
        <v>20.833333333333336</v>
      </c>
      <c r="J20" s="32">
        <v>275.32</v>
      </c>
      <c r="K20" s="33">
        <v>26.906872003486853</v>
      </c>
      <c r="L20" s="33">
        <v>56.863012354364045</v>
      </c>
      <c r="M20" s="28">
        <f t="shared" si="0"/>
        <v>0.5686301235436404</v>
      </c>
      <c r="N20" s="28">
        <f t="shared" si="1"/>
        <v>0.67174957599974106</v>
      </c>
      <c r="O20" s="29">
        <v>1</v>
      </c>
      <c r="P20" s="30">
        <v>16</v>
      </c>
      <c r="Q20" s="32"/>
    </row>
    <row r="21" spans="1:17" ht="15.6" x14ac:dyDescent="0.3">
      <c r="A21" s="32" t="s">
        <v>627</v>
      </c>
      <c r="B21" s="32" t="s">
        <v>143</v>
      </c>
      <c r="C21" s="32" t="s">
        <v>354</v>
      </c>
      <c r="D21" s="32" t="s">
        <v>19</v>
      </c>
      <c r="E21" s="32">
        <v>1213</v>
      </c>
      <c r="F21" s="32">
        <v>10.5</v>
      </c>
      <c r="G21" s="33">
        <v>3.6842105263157894</v>
      </c>
      <c r="H21" s="34">
        <v>5</v>
      </c>
      <c r="I21" s="33">
        <v>20.833333333333336</v>
      </c>
      <c r="J21" s="32">
        <v>230</v>
      </c>
      <c r="K21" s="33">
        <v>32.208695652173915</v>
      </c>
      <c r="L21" s="33">
        <v>56.726239511823039</v>
      </c>
      <c r="M21" s="28">
        <f t="shared" si="0"/>
        <v>0.5672623951182304</v>
      </c>
      <c r="N21" s="28">
        <f t="shared" si="1"/>
        <v>0.67013381392205451</v>
      </c>
      <c r="O21" s="29">
        <v>2</v>
      </c>
      <c r="P21" s="30">
        <v>17</v>
      </c>
      <c r="Q21" s="32"/>
    </row>
    <row r="22" spans="1:17" ht="15.6" x14ac:dyDescent="0.3">
      <c r="A22" s="32" t="s">
        <v>214</v>
      </c>
      <c r="B22" s="32" t="s">
        <v>215</v>
      </c>
      <c r="C22" s="32" t="s">
        <v>174</v>
      </c>
      <c r="D22" s="32" t="s">
        <v>18</v>
      </c>
      <c r="E22" s="32">
        <v>1453</v>
      </c>
      <c r="F22" s="32">
        <v>36</v>
      </c>
      <c r="G22" s="33">
        <v>12.631578947368421</v>
      </c>
      <c r="H22" s="34">
        <v>5.2</v>
      </c>
      <c r="I22" s="33">
        <v>21.666666666666668</v>
      </c>
      <c r="J22" s="32">
        <v>440.31</v>
      </c>
      <c r="K22" s="33">
        <v>16.82451000431514</v>
      </c>
      <c r="L22" s="33">
        <v>51.122755618350226</v>
      </c>
      <c r="M22" s="28">
        <f t="shared" si="0"/>
        <v>0.51122755618350224</v>
      </c>
      <c r="N22" s="28">
        <f t="shared" si="1"/>
        <v>0.60393721663128763</v>
      </c>
      <c r="O22" s="29">
        <v>4</v>
      </c>
      <c r="P22" s="30">
        <v>18</v>
      </c>
      <c r="Q22" s="32"/>
    </row>
    <row r="23" spans="1:17" ht="15.6" x14ac:dyDescent="0.3">
      <c r="A23" s="32" t="s">
        <v>216</v>
      </c>
      <c r="B23" s="32" t="s">
        <v>217</v>
      </c>
      <c r="C23" s="32" t="s">
        <v>218</v>
      </c>
      <c r="D23" s="32" t="s">
        <v>18</v>
      </c>
      <c r="E23" s="32">
        <v>1584</v>
      </c>
      <c r="F23" s="32">
        <v>20</v>
      </c>
      <c r="G23" s="33">
        <v>7.0175438596491224</v>
      </c>
      <c r="H23" s="34">
        <v>4.9000000000000004</v>
      </c>
      <c r="I23" s="33">
        <v>20.416666666666668</v>
      </c>
      <c r="J23" s="32">
        <v>325.20999999999998</v>
      </c>
      <c r="K23" s="33">
        <v>22.779127333107841</v>
      </c>
      <c r="L23" s="33">
        <v>50.213337859423632</v>
      </c>
      <c r="M23" s="28">
        <f t="shared" si="0"/>
        <v>0.50213337859423635</v>
      </c>
      <c r="N23" s="28">
        <f t="shared" si="1"/>
        <v>0.59319383585225838</v>
      </c>
      <c r="O23" s="29">
        <v>5</v>
      </c>
      <c r="P23" s="30">
        <v>19</v>
      </c>
      <c r="Q23" s="32"/>
    </row>
    <row r="24" spans="1:17" ht="15.6" x14ac:dyDescent="0.3">
      <c r="A24" s="32" t="s">
        <v>205</v>
      </c>
      <c r="B24" s="32" t="s">
        <v>206</v>
      </c>
      <c r="C24" s="32" t="s">
        <v>48</v>
      </c>
      <c r="D24" s="32" t="s">
        <v>19</v>
      </c>
      <c r="E24" s="32">
        <v>1797</v>
      </c>
      <c r="F24" s="32">
        <v>10</v>
      </c>
      <c r="G24" s="33">
        <v>3.5087719298245612</v>
      </c>
      <c r="H24" s="34">
        <v>4</v>
      </c>
      <c r="I24" s="33">
        <v>16.666666666666668</v>
      </c>
      <c r="J24" s="32">
        <v>251</v>
      </c>
      <c r="K24" s="33">
        <v>29.513944223107568</v>
      </c>
      <c r="L24" s="33">
        <v>49.689382819598798</v>
      </c>
      <c r="M24" s="28">
        <f t="shared" si="0"/>
        <v>0.49689382819598799</v>
      </c>
      <c r="N24" s="28">
        <f t="shared" si="1"/>
        <v>0.58700410792064894</v>
      </c>
      <c r="O24" s="29">
        <v>3</v>
      </c>
      <c r="P24" s="30">
        <v>20</v>
      </c>
      <c r="Q24" s="32"/>
    </row>
    <row r="25" spans="1:17" ht="15.6" x14ac:dyDescent="0.3">
      <c r="A25" s="32" t="s">
        <v>628</v>
      </c>
      <c r="B25" s="32" t="s">
        <v>372</v>
      </c>
      <c r="C25" s="32" t="s">
        <v>54</v>
      </c>
      <c r="D25" s="32" t="s">
        <v>19</v>
      </c>
      <c r="E25" s="32">
        <v>1311</v>
      </c>
      <c r="F25" s="32">
        <v>10.5</v>
      </c>
      <c r="G25" s="33">
        <v>3.6842105263157894</v>
      </c>
      <c r="H25" s="34">
        <v>4</v>
      </c>
      <c r="I25" s="33">
        <v>16.666666666666668</v>
      </c>
      <c r="J25" s="32">
        <v>257</v>
      </c>
      <c r="K25" s="33">
        <v>28.824902723735409</v>
      </c>
      <c r="L25" s="33">
        <v>49.175779916717872</v>
      </c>
      <c r="M25" s="28">
        <f t="shared" si="0"/>
        <v>0.49175779916717871</v>
      </c>
      <c r="N25" s="28">
        <f t="shared" si="1"/>
        <v>0.58093667466381727</v>
      </c>
      <c r="O25" s="29">
        <v>4</v>
      </c>
      <c r="P25" s="30">
        <v>21</v>
      </c>
      <c r="Q25" s="32"/>
    </row>
    <row r="26" spans="1:17" ht="15.6" x14ac:dyDescent="0.3">
      <c r="A26" s="32" t="s">
        <v>629</v>
      </c>
      <c r="B26" s="32" t="s">
        <v>630</v>
      </c>
      <c r="C26" s="32" t="s">
        <v>39</v>
      </c>
      <c r="D26" s="32" t="s">
        <v>14</v>
      </c>
      <c r="E26" s="32">
        <v>1884</v>
      </c>
      <c r="F26" s="32">
        <v>7.5</v>
      </c>
      <c r="G26" s="33">
        <v>2.6315789473684212</v>
      </c>
      <c r="H26" s="34">
        <v>5</v>
      </c>
      <c r="I26" s="33">
        <v>20.833333333333336</v>
      </c>
      <c r="J26" s="32">
        <v>289</v>
      </c>
      <c r="K26" s="33">
        <v>25.633217993079583</v>
      </c>
      <c r="L26" s="33">
        <v>49.098130273781337</v>
      </c>
      <c r="M26" s="28">
        <f t="shared" si="0"/>
        <v>0.49098130273781337</v>
      </c>
      <c r="N26" s="28">
        <f t="shared" si="1"/>
        <v>0.58001936281980027</v>
      </c>
      <c r="O26" s="29">
        <v>3</v>
      </c>
      <c r="P26" s="30">
        <v>22</v>
      </c>
      <c r="Q26" s="32"/>
    </row>
    <row r="27" spans="1:17" ht="15.6" x14ac:dyDescent="0.3">
      <c r="A27" s="32" t="s">
        <v>220</v>
      </c>
      <c r="B27" s="32" t="s">
        <v>221</v>
      </c>
      <c r="C27" s="32" t="s">
        <v>222</v>
      </c>
      <c r="D27" s="32" t="s">
        <v>18</v>
      </c>
      <c r="E27" s="32">
        <v>1119</v>
      </c>
      <c r="F27" s="32">
        <v>22.5</v>
      </c>
      <c r="G27" s="33">
        <v>7.8947368421052628</v>
      </c>
      <c r="H27" s="34">
        <v>4.8</v>
      </c>
      <c r="I27" s="33">
        <v>20</v>
      </c>
      <c r="J27" s="32">
        <v>390.1</v>
      </c>
      <c r="K27" s="33">
        <v>18.99000256344527</v>
      </c>
      <c r="L27" s="33">
        <v>46.884739405550533</v>
      </c>
      <c r="M27" s="28">
        <f t="shared" si="0"/>
        <v>0.46884739405550535</v>
      </c>
      <c r="N27" s="28">
        <f t="shared" si="1"/>
        <v>0.55387153287386115</v>
      </c>
      <c r="O27" s="29">
        <v>6</v>
      </c>
      <c r="P27" s="30">
        <v>23</v>
      </c>
      <c r="Q27" s="32"/>
    </row>
    <row r="28" spans="1:17" ht="15.6" x14ac:dyDescent="0.3">
      <c r="A28" s="32" t="s">
        <v>631</v>
      </c>
      <c r="B28" s="32" t="s">
        <v>632</v>
      </c>
      <c r="C28" s="32" t="s">
        <v>633</v>
      </c>
      <c r="D28" s="32" t="s">
        <v>18</v>
      </c>
      <c r="E28" s="32">
        <v>1513</v>
      </c>
      <c r="F28" s="32">
        <v>18</v>
      </c>
      <c r="G28" s="33">
        <v>6.3157894736842106</v>
      </c>
      <c r="H28" s="34">
        <v>5.0999999999999996</v>
      </c>
      <c r="I28" s="33">
        <v>21.25</v>
      </c>
      <c r="J28" s="32">
        <v>416.21</v>
      </c>
      <c r="K28" s="33">
        <v>17.79870738329209</v>
      </c>
      <c r="L28" s="33">
        <v>45.364496856976302</v>
      </c>
      <c r="M28" s="28">
        <f t="shared" si="0"/>
        <v>0.453644968569763</v>
      </c>
      <c r="N28" s="28">
        <f t="shared" si="1"/>
        <v>0.53591219084925368</v>
      </c>
      <c r="O28" s="29">
        <v>7</v>
      </c>
      <c r="P28" s="30">
        <v>24</v>
      </c>
      <c r="Q28" s="32"/>
    </row>
    <row r="29" spans="1:17" ht="15.6" x14ac:dyDescent="0.3">
      <c r="A29" s="32" t="s">
        <v>223</v>
      </c>
      <c r="B29" s="32" t="s">
        <v>224</v>
      </c>
      <c r="C29" s="32" t="s">
        <v>225</v>
      </c>
      <c r="D29" s="32" t="s">
        <v>18</v>
      </c>
      <c r="E29" s="32">
        <v>1291</v>
      </c>
      <c r="F29" s="32">
        <v>8.5</v>
      </c>
      <c r="G29" s="33">
        <v>2.9824561403508771</v>
      </c>
      <c r="H29" s="34">
        <v>5.0999999999999996</v>
      </c>
      <c r="I29" s="33">
        <v>21.25</v>
      </c>
      <c r="J29" s="32">
        <v>395.02</v>
      </c>
      <c r="K29" s="33">
        <v>18.753480836413345</v>
      </c>
      <c r="L29" s="33">
        <v>42.985936976764222</v>
      </c>
      <c r="M29" s="28">
        <f t="shared" si="0"/>
        <v>0.42985936976764222</v>
      </c>
      <c r="N29" s="28">
        <f t="shared" si="1"/>
        <v>0.50781314148716283</v>
      </c>
      <c r="O29" s="29">
        <v>8</v>
      </c>
      <c r="P29" s="30">
        <v>25</v>
      </c>
      <c r="Q29" s="32"/>
    </row>
    <row r="30" spans="1:17" ht="15.6" x14ac:dyDescent="0.3">
      <c r="A30" s="32" t="s">
        <v>634</v>
      </c>
      <c r="B30" s="32" t="s">
        <v>87</v>
      </c>
      <c r="C30" s="32" t="s">
        <v>66</v>
      </c>
      <c r="D30" s="32" t="s">
        <v>19</v>
      </c>
      <c r="E30" s="32">
        <v>1412</v>
      </c>
      <c r="F30" s="32">
        <v>20</v>
      </c>
      <c r="G30" s="33">
        <v>7.0175438596491224</v>
      </c>
      <c r="H30" s="34">
        <v>5</v>
      </c>
      <c r="I30" s="33">
        <v>20.833333333333336</v>
      </c>
      <c r="J30" s="32"/>
      <c r="K30" s="33"/>
      <c r="L30" s="33"/>
      <c r="M30" s="28"/>
      <c r="N30" s="28"/>
      <c r="O30" s="35"/>
      <c r="P30" s="30"/>
      <c r="Q30" s="32"/>
    </row>
    <row r="31" spans="1:17" ht="15.6" x14ac:dyDescent="0.3">
      <c r="A31" s="32" t="s">
        <v>219</v>
      </c>
      <c r="B31" s="32" t="s">
        <v>84</v>
      </c>
      <c r="C31" s="32" t="s">
        <v>114</v>
      </c>
      <c r="D31" s="32" t="s">
        <v>19</v>
      </c>
      <c r="E31" s="32">
        <v>2045</v>
      </c>
      <c r="F31" s="32">
        <v>18</v>
      </c>
      <c r="G31" s="33">
        <v>6.3157894736842106</v>
      </c>
      <c r="H31" s="34"/>
      <c r="I31" s="33">
        <v>0</v>
      </c>
      <c r="J31" s="32"/>
      <c r="K31" s="33"/>
      <c r="L31" s="33"/>
      <c r="M31" s="28"/>
      <c r="N31" s="28"/>
      <c r="O31" s="35"/>
      <c r="P31" s="30"/>
      <c r="Q31" s="32"/>
    </row>
    <row r="32" spans="1:17" ht="15.6" x14ac:dyDescent="0.3">
      <c r="A32" s="32" t="s">
        <v>226</v>
      </c>
      <c r="B32" s="32" t="s">
        <v>181</v>
      </c>
      <c r="C32" s="32" t="s">
        <v>148</v>
      </c>
      <c r="D32" s="32" t="s">
        <v>18</v>
      </c>
      <c r="E32" s="32">
        <v>1763</v>
      </c>
      <c r="F32" s="32"/>
      <c r="G32" s="33">
        <f>(20*F32)/57</f>
        <v>0</v>
      </c>
      <c r="H32" s="34">
        <v>4.8</v>
      </c>
      <c r="I32" s="33">
        <f>(40*H32)/9.6</f>
        <v>20</v>
      </c>
      <c r="J32" s="32">
        <v>536.14</v>
      </c>
      <c r="K32" s="33">
        <f>(40*185.2)/J32</f>
        <v>13.817286529637782</v>
      </c>
      <c r="L32" s="33"/>
      <c r="M32" s="28"/>
      <c r="N32" s="28"/>
      <c r="O32" s="35"/>
      <c r="P32" s="30"/>
      <c r="Q32" s="32"/>
    </row>
  </sheetData>
  <autoFilter ref="A3:P32" xr:uid="{00000000-0009-0000-0000-000004000000}">
    <filterColumn colId="11" showButton="0"/>
    <filterColumn colId="12" showButton="0"/>
    <filterColumn colId="14" showButton="0"/>
    <sortState ref="A6:P29">
      <sortCondition descending="1" ref="L3:L13"/>
    </sortState>
  </autoFilter>
  <mergeCells count="14">
    <mergeCell ref="Q3:Q4"/>
    <mergeCell ref="F3:F4"/>
    <mergeCell ref="A3:A4"/>
    <mergeCell ref="B3:B4"/>
    <mergeCell ref="C3:C4"/>
    <mergeCell ref="D3:D4"/>
    <mergeCell ref="E3:E4"/>
    <mergeCell ref="O3:P3"/>
    <mergeCell ref="G3:G4"/>
    <mergeCell ref="H3:H4"/>
    <mergeCell ref="I3:I4"/>
    <mergeCell ref="J3:J4"/>
    <mergeCell ref="K3:K4"/>
    <mergeCell ref="L3:N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3"/>
  <sheetViews>
    <sheetView zoomScale="80" zoomScaleNormal="80" workbookViewId="0">
      <selection activeCell="O5" sqref="O5:Q13"/>
    </sheetView>
  </sheetViews>
  <sheetFormatPr defaultColWidth="9.109375" defaultRowHeight="14.4" x14ac:dyDescent="0.3"/>
  <cols>
    <col min="1" max="1" width="20.109375" style="1" bestFit="1" customWidth="1"/>
    <col min="2" max="2" width="18.33203125" style="1" customWidth="1"/>
    <col min="3" max="3" width="18.44140625" style="1" bestFit="1" customWidth="1"/>
    <col min="4" max="4" width="37" style="3" customWidth="1"/>
    <col min="5" max="7" width="11.6640625" style="2" customWidth="1"/>
    <col min="8" max="8" width="17.109375" style="2" bestFit="1" customWidth="1"/>
    <col min="9" max="11" width="11.6640625" style="2" customWidth="1"/>
    <col min="12" max="12" width="14" style="2" customWidth="1"/>
    <col min="13" max="13" width="14.5546875" style="2" bestFit="1" customWidth="1"/>
    <col min="14" max="14" width="16.5546875" style="2" bestFit="1" customWidth="1"/>
    <col min="15" max="15" width="7.109375" style="5" customWidth="1"/>
    <col min="16" max="16" width="8.33203125" style="2" bestFit="1" customWidth="1"/>
    <col min="17" max="16384" width="9.109375" style="1"/>
  </cols>
  <sheetData>
    <row r="1" spans="1:17" ht="15.6" x14ac:dyDescent="0.3">
      <c r="A1" s="4" t="s">
        <v>5</v>
      </c>
      <c r="B1" s="6">
        <v>100</v>
      </c>
      <c r="C1" s="4"/>
      <c r="D1" s="7"/>
      <c r="E1" s="6"/>
      <c r="F1" s="6"/>
      <c r="G1" s="6"/>
      <c r="H1" s="6"/>
      <c r="I1" s="6"/>
      <c r="J1" s="6"/>
      <c r="K1" s="6"/>
      <c r="L1" s="6"/>
      <c r="M1" s="6"/>
      <c r="N1" s="6"/>
      <c r="O1" s="8"/>
      <c r="P1" s="6"/>
    </row>
    <row r="2" spans="1:17" ht="15.6" x14ac:dyDescent="0.3">
      <c r="A2" s="4"/>
      <c r="B2" s="4"/>
      <c r="C2" s="4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6"/>
    </row>
    <row r="3" spans="1:17" ht="15.6" x14ac:dyDescent="0.3">
      <c r="A3" s="44" t="s">
        <v>1</v>
      </c>
      <c r="B3" s="44" t="s">
        <v>2</v>
      </c>
      <c r="C3" s="44" t="s">
        <v>3</v>
      </c>
      <c r="D3" s="45" t="s">
        <v>4</v>
      </c>
      <c r="E3" s="44" t="s">
        <v>0</v>
      </c>
      <c r="F3" s="46" t="s">
        <v>26</v>
      </c>
      <c r="G3" s="48" t="s">
        <v>27</v>
      </c>
      <c r="H3" s="48" t="s">
        <v>28</v>
      </c>
      <c r="I3" s="48" t="s">
        <v>27</v>
      </c>
      <c r="J3" s="48" t="s">
        <v>29</v>
      </c>
      <c r="K3" s="48" t="s">
        <v>27</v>
      </c>
      <c r="L3" s="44" t="s">
        <v>6</v>
      </c>
      <c r="M3" s="44"/>
      <c r="N3" s="44"/>
      <c r="O3" s="44" t="s">
        <v>7</v>
      </c>
      <c r="P3" s="44"/>
      <c r="Q3" s="50" t="s">
        <v>240</v>
      </c>
    </row>
    <row r="4" spans="1:17" ht="15.6" x14ac:dyDescent="0.3">
      <c r="A4" s="44"/>
      <c r="B4" s="44"/>
      <c r="C4" s="44"/>
      <c r="D4" s="45"/>
      <c r="E4" s="44"/>
      <c r="F4" s="47"/>
      <c r="G4" s="49"/>
      <c r="H4" s="49"/>
      <c r="I4" s="49"/>
      <c r="J4" s="49"/>
      <c r="K4" s="49"/>
      <c r="L4" s="12" t="s">
        <v>8</v>
      </c>
      <c r="M4" s="12" t="s">
        <v>9</v>
      </c>
      <c r="N4" s="12" t="s">
        <v>10</v>
      </c>
      <c r="O4" s="10" t="s">
        <v>11</v>
      </c>
      <c r="P4" s="11" t="s">
        <v>12</v>
      </c>
      <c r="Q4" s="50"/>
    </row>
    <row r="5" spans="1:17" ht="15.6" x14ac:dyDescent="0.3">
      <c r="A5" s="32" t="s">
        <v>635</v>
      </c>
      <c r="B5" s="32" t="s">
        <v>608</v>
      </c>
      <c r="C5" s="32" t="s">
        <v>235</v>
      </c>
      <c r="D5" s="32" t="s">
        <v>15</v>
      </c>
      <c r="E5" s="32">
        <v>1902</v>
      </c>
      <c r="F5" s="32">
        <v>38</v>
      </c>
      <c r="G5" s="33">
        <v>13.333333333333334</v>
      </c>
      <c r="H5" s="34">
        <v>9.5</v>
      </c>
      <c r="I5" s="33">
        <v>39.583333333333336</v>
      </c>
      <c r="J5" s="32">
        <v>208.56</v>
      </c>
      <c r="K5" s="33">
        <v>39.741081703107021</v>
      </c>
      <c r="L5" s="33">
        <v>92.657748369773685</v>
      </c>
      <c r="M5" s="28">
        <f t="shared" ref="M5:M11" si="0">L5/$B$1</f>
        <v>0.92657748369773685</v>
      </c>
      <c r="N5" s="28"/>
      <c r="O5" s="29">
        <v>1</v>
      </c>
      <c r="P5" s="30">
        <v>1</v>
      </c>
      <c r="Q5" s="32" t="s">
        <v>651</v>
      </c>
    </row>
    <row r="6" spans="1:17" ht="15.6" x14ac:dyDescent="0.3">
      <c r="A6" s="32" t="s">
        <v>105</v>
      </c>
      <c r="B6" s="32" t="s">
        <v>636</v>
      </c>
      <c r="C6" s="32" t="s">
        <v>114</v>
      </c>
      <c r="D6" s="32" t="s">
        <v>15</v>
      </c>
      <c r="E6" s="32">
        <v>1463</v>
      </c>
      <c r="F6" s="32">
        <v>35.5</v>
      </c>
      <c r="G6" s="33">
        <v>12.456140350877194</v>
      </c>
      <c r="H6" s="34">
        <v>9.6</v>
      </c>
      <c r="I6" s="33">
        <v>40</v>
      </c>
      <c r="J6" s="32">
        <v>207.21</v>
      </c>
      <c r="K6" s="33">
        <v>40</v>
      </c>
      <c r="L6" s="33">
        <v>92.456140350877192</v>
      </c>
      <c r="M6" s="28">
        <f t="shared" si="0"/>
        <v>0.92456140350877192</v>
      </c>
      <c r="N6" s="28">
        <f t="shared" ref="N6:N11" si="1">L6/$L$5</f>
        <v>0.99782416449305533</v>
      </c>
      <c r="O6" s="29">
        <v>2</v>
      </c>
      <c r="P6" s="30">
        <v>2</v>
      </c>
      <c r="Q6" s="32" t="s">
        <v>651</v>
      </c>
    </row>
    <row r="7" spans="1:17" ht="15.6" x14ac:dyDescent="0.3">
      <c r="A7" s="32" t="s">
        <v>637</v>
      </c>
      <c r="B7" s="32" t="s">
        <v>87</v>
      </c>
      <c r="C7" s="32" t="s">
        <v>54</v>
      </c>
      <c r="D7" s="32" t="s">
        <v>13</v>
      </c>
      <c r="E7" s="32">
        <v>1674</v>
      </c>
      <c r="F7" s="32">
        <v>31.5</v>
      </c>
      <c r="G7" s="33">
        <v>11.052631578947368</v>
      </c>
      <c r="H7" s="34">
        <v>9</v>
      </c>
      <c r="I7" s="33">
        <v>37.5</v>
      </c>
      <c r="J7" s="32">
        <v>210.8</v>
      </c>
      <c r="K7" s="33">
        <v>39.318785578747622</v>
      </c>
      <c r="L7" s="33">
        <v>87.871417157694992</v>
      </c>
      <c r="M7" s="28">
        <f t="shared" si="0"/>
        <v>0.87871417157694998</v>
      </c>
      <c r="N7" s="28">
        <f t="shared" si="1"/>
        <v>0.94834397234673073</v>
      </c>
      <c r="O7" s="29">
        <v>1</v>
      </c>
      <c r="P7" s="30">
        <v>3</v>
      </c>
      <c r="Q7" s="32" t="s">
        <v>651</v>
      </c>
    </row>
    <row r="8" spans="1:17" ht="15.6" x14ac:dyDescent="0.3">
      <c r="A8" s="32" t="s">
        <v>638</v>
      </c>
      <c r="B8" s="32" t="s">
        <v>36</v>
      </c>
      <c r="C8" s="32" t="s">
        <v>52</v>
      </c>
      <c r="D8" s="32" t="s">
        <v>24</v>
      </c>
      <c r="E8" s="32">
        <v>1314</v>
      </c>
      <c r="F8" s="32">
        <v>34</v>
      </c>
      <c r="G8" s="33">
        <v>11.929824561403509</v>
      </c>
      <c r="H8" s="34">
        <v>9</v>
      </c>
      <c r="I8" s="33">
        <v>37.5</v>
      </c>
      <c r="J8" s="32">
        <v>225</v>
      </c>
      <c r="K8" s="33">
        <v>36.837333333333333</v>
      </c>
      <c r="L8" s="33">
        <v>86.26715789473684</v>
      </c>
      <c r="M8" s="28">
        <f t="shared" si="0"/>
        <v>0.86267157894736846</v>
      </c>
      <c r="N8" s="28">
        <f t="shared" si="1"/>
        <v>0.93103015573469783</v>
      </c>
      <c r="O8" s="29">
        <v>1</v>
      </c>
      <c r="P8" s="30">
        <v>4</v>
      </c>
      <c r="Q8" s="32" t="s">
        <v>651</v>
      </c>
    </row>
    <row r="9" spans="1:17" ht="15.6" x14ac:dyDescent="0.3">
      <c r="A9" s="32" t="s">
        <v>639</v>
      </c>
      <c r="B9" s="32" t="s">
        <v>640</v>
      </c>
      <c r="C9" s="32" t="s">
        <v>35</v>
      </c>
      <c r="D9" s="32" t="s">
        <v>24</v>
      </c>
      <c r="E9" s="32">
        <v>1343</v>
      </c>
      <c r="F9" s="32">
        <v>28</v>
      </c>
      <c r="G9" s="33">
        <v>9.8245614035087723</v>
      </c>
      <c r="H9" s="34">
        <v>9.4</v>
      </c>
      <c r="I9" s="33">
        <v>39.166666666666671</v>
      </c>
      <c r="J9" s="32">
        <v>235</v>
      </c>
      <c r="K9" s="33">
        <v>35.269787234042553</v>
      </c>
      <c r="L9" s="33">
        <v>84.261015304218006</v>
      </c>
      <c r="M9" s="28">
        <f t="shared" si="0"/>
        <v>0.84261015304218001</v>
      </c>
      <c r="N9" s="28">
        <f t="shared" si="1"/>
        <v>0.90937905125811569</v>
      </c>
      <c r="O9" s="29">
        <v>2</v>
      </c>
      <c r="P9" s="30">
        <v>5</v>
      </c>
      <c r="Q9" s="32" t="s">
        <v>651</v>
      </c>
    </row>
    <row r="10" spans="1:17" ht="15.6" x14ac:dyDescent="0.3">
      <c r="A10" s="32" t="s">
        <v>641</v>
      </c>
      <c r="B10" s="32" t="s">
        <v>143</v>
      </c>
      <c r="C10" s="32" t="s">
        <v>114</v>
      </c>
      <c r="D10" s="32" t="s">
        <v>17</v>
      </c>
      <c r="E10" s="32">
        <v>1642</v>
      </c>
      <c r="F10" s="32">
        <v>20.5</v>
      </c>
      <c r="G10" s="33">
        <v>7.192982456140351</v>
      </c>
      <c r="H10" s="34">
        <v>8.8000000000000007</v>
      </c>
      <c r="I10" s="33">
        <v>36.666666666666671</v>
      </c>
      <c r="J10" s="32">
        <v>209</v>
      </c>
      <c r="K10" s="33">
        <v>39.65741626794258</v>
      </c>
      <c r="L10" s="33">
        <v>83.517065390749593</v>
      </c>
      <c r="M10" s="28">
        <f t="shared" si="0"/>
        <v>0.8351706539074959</v>
      </c>
      <c r="N10" s="28">
        <f t="shared" si="1"/>
        <v>0.90135004206506364</v>
      </c>
      <c r="O10" s="29">
        <v>1</v>
      </c>
      <c r="P10" s="30">
        <v>6</v>
      </c>
      <c r="Q10" s="32" t="s">
        <v>651</v>
      </c>
    </row>
    <row r="11" spans="1:17" ht="15.6" x14ac:dyDescent="0.3">
      <c r="A11" s="32" t="s">
        <v>642</v>
      </c>
      <c r="B11" s="32" t="s">
        <v>86</v>
      </c>
      <c r="C11" s="32" t="s">
        <v>56</v>
      </c>
      <c r="D11" s="32" t="s">
        <v>345</v>
      </c>
      <c r="E11" s="32">
        <v>1946</v>
      </c>
      <c r="F11" s="32">
        <v>18.5</v>
      </c>
      <c r="G11" s="33">
        <v>6.4912280701754383</v>
      </c>
      <c r="H11" s="34">
        <v>6</v>
      </c>
      <c r="I11" s="33">
        <v>25</v>
      </c>
      <c r="J11" s="32">
        <v>277</v>
      </c>
      <c r="K11" s="33">
        <v>29.922021660649818</v>
      </c>
      <c r="L11" s="33">
        <v>61.413249730825257</v>
      </c>
      <c r="M11" s="28">
        <f t="shared" si="0"/>
        <v>0.61413249730825259</v>
      </c>
      <c r="N11" s="28">
        <f t="shared" si="1"/>
        <v>0.66279669872551272</v>
      </c>
      <c r="O11" s="29">
        <v>1</v>
      </c>
      <c r="P11" s="30">
        <v>7</v>
      </c>
      <c r="Q11" s="32" t="s">
        <v>651</v>
      </c>
    </row>
    <row r="12" spans="1:17" ht="15.6" x14ac:dyDescent="0.3">
      <c r="A12" s="32" t="s">
        <v>643</v>
      </c>
      <c r="B12" s="32" t="s">
        <v>143</v>
      </c>
      <c r="C12" s="32" t="s">
        <v>148</v>
      </c>
      <c r="D12" s="32" t="s">
        <v>19</v>
      </c>
      <c r="E12" s="32">
        <v>1469</v>
      </c>
      <c r="F12" s="32">
        <v>4</v>
      </c>
      <c r="G12" s="33">
        <v>1.4035087719298245</v>
      </c>
      <c r="H12" s="34">
        <v>0</v>
      </c>
      <c r="I12" s="33">
        <v>0</v>
      </c>
      <c r="J12" s="32">
        <v>0</v>
      </c>
      <c r="K12" s="33"/>
      <c r="L12" s="33"/>
      <c r="M12" s="28"/>
      <c r="N12" s="28"/>
      <c r="O12" s="29"/>
      <c r="P12" s="30"/>
      <c r="Q12" s="32"/>
    </row>
    <row r="13" spans="1:17" ht="15.6" x14ac:dyDescent="0.3">
      <c r="A13" s="32" t="s">
        <v>644</v>
      </c>
      <c r="B13" s="32" t="s">
        <v>135</v>
      </c>
      <c r="C13" s="32" t="s">
        <v>54</v>
      </c>
      <c r="D13" s="32" t="s">
        <v>19</v>
      </c>
      <c r="E13" s="32">
        <v>1706</v>
      </c>
      <c r="F13" s="32">
        <v>16</v>
      </c>
      <c r="G13" s="33">
        <v>5.6140350877192979</v>
      </c>
      <c r="H13" s="34">
        <v>0</v>
      </c>
      <c r="I13" s="33">
        <v>0</v>
      </c>
      <c r="J13" s="32">
        <v>0</v>
      </c>
      <c r="K13" s="33"/>
      <c r="L13" s="33"/>
      <c r="M13" s="28"/>
      <c r="N13" s="28"/>
      <c r="O13" s="29"/>
      <c r="P13" s="30"/>
      <c r="Q13" s="32"/>
    </row>
  </sheetData>
  <autoFilter ref="A3:P13" xr:uid="{00000000-0009-0000-0000-000005000000}">
    <filterColumn colId="11" showButton="0"/>
    <filterColumn colId="12" showButton="0"/>
    <filterColumn colId="14" showButton="0"/>
    <sortState ref="A6:P13">
      <sortCondition descending="1" ref="L3:L11"/>
    </sortState>
  </autoFilter>
  <mergeCells count="14">
    <mergeCell ref="Q3:Q4"/>
    <mergeCell ref="F3:F4"/>
    <mergeCell ref="A3:A4"/>
    <mergeCell ref="B3:B4"/>
    <mergeCell ref="C3:C4"/>
    <mergeCell ref="D3:D4"/>
    <mergeCell ref="E3:E4"/>
    <mergeCell ref="O3:P3"/>
    <mergeCell ref="G3:G4"/>
    <mergeCell ref="H3:H4"/>
    <mergeCell ref="I3:I4"/>
    <mergeCell ref="J3:J4"/>
    <mergeCell ref="K3:K4"/>
    <mergeCell ref="L3:N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12"/>
  <sheetViews>
    <sheetView zoomScale="80" zoomScaleNormal="80" workbookViewId="0">
      <selection activeCell="O5" sqref="O5:Q12"/>
    </sheetView>
  </sheetViews>
  <sheetFormatPr defaultColWidth="9.109375" defaultRowHeight="14.4" x14ac:dyDescent="0.3"/>
  <cols>
    <col min="1" max="1" width="20.109375" style="1" bestFit="1" customWidth="1"/>
    <col min="2" max="2" width="18.33203125" style="1" customWidth="1"/>
    <col min="3" max="3" width="18.44140625" style="1" bestFit="1" customWidth="1"/>
    <col min="4" max="4" width="37" style="3" customWidth="1"/>
    <col min="5" max="7" width="11.6640625" style="2" customWidth="1"/>
    <col min="8" max="8" width="17.109375" style="2" bestFit="1" customWidth="1"/>
    <col min="9" max="11" width="11.6640625" style="2" customWidth="1"/>
    <col min="12" max="12" width="14" style="2" customWidth="1"/>
    <col min="13" max="13" width="14.5546875" style="2" bestFit="1" customWidth="1"/>
    <col min="14" max="14" width="16.5546875" style="2" bestFit="1" customWidth="1"/>
    <col min="15" max="15" width="7.109375" style="5" customWidth="1"/>
    <col min="16" max="16" width="8.33203125" style="2" bestFit="1" customWidth="1"/>
    <col min="17" max="16384" width="9.109375" style="1"/>
  </cols>
  <sheetData>
    <row r="1" spans="1:17" ht="15.6" x14ac:dyDescent="0.3">
      <c r="A1" s="4" t="s">
        <v>5</v>
      </c>
      <c r="B1" s="6">
        <v>100</v>
      </c>
      <c r="C1" s="4"/>
      <c r="D1" s="7"/>
      <c r="E1" s="6"/>
      <c r="F1" s="6"/>
      <c r="G1" s="6"/>
      <c r="H1" s="6"/>
      <c r="I1" s="6"/>
      <c r="J1" s="6"/>
      <c r="K1" s="6"/>
      <c r="L1" s="6"/>
      <c r="M1" s="6"/>
      <c r="N1" s="6"/>
      <c r="O1" s="8"/>
      <c r="P1" s="6"/>
    </row>
    <row r="2" spans="1:17" ht="15.6" x14ac:dyDescent="0.3">
      <c r="A2" s="4"/>
      <c r="B2" s="4"/>
      <c r="C2" s="4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6"/>
    </row>
    <row r="3" spans="1:17" ht="15.6" x14ac:dyDescent="0.3">
      <c r="A3" s="44" t="s">
        <v>1</v>
      </c>
      <c r="B3" s="44" t="s">
        <v>2</v>
      </c>
      <c r="C3" s="44" t="s">
        <v>3</v>
      </c>
      <c r="D3" s="45" t="s">
        <v>4</v>
      </c>
      <c r="E3" s="44" t="s">
        <v>0</v>
      </c>
      <c r="F3" s="46" t="s">
        <v>26</v>
      </c>
      <c r="G3" s="48" t="s">
        <v>27</v>
      </c>
      <c r="H3" s="48" t="s">
        <v>28</v>
      </c>
      <c r="I3" s="48" t="s">
        <v>27</v>
      </c>
      <c r="J3" s="48" t="s">
        <v>29</v>
      </c>
      <c r="K3" s="48" t="s">
        <v>27</v>
      </c>
      <c r="L3" s="44" t="s">
        <v>6</v>
      </c>
      <c r="M3" s="44"/>
      <c r="N3" s="44"/>
      <c r="O3" s="44" t="s">
        <v>7</v>
      </c>
      <c r="P3" s="44"/>
      <c r="Q3" s="50" t="s">
        <v>240</v>
      </c>
    </row>
    <row r="4" spans="1:17" ht="15.6" x14ac:dyDescent="0.3">
      <c r="A4" s="44"/>
      <c r="B4" s="44"/>
      <c r="C4" s="44"/>
      <c r="D4" s="45"/>
      <c r="E4" s="44"/>
      <c r="F4" s="47"/>
      <c r="G4" s="49"/>
      <c r="H4" s="49"/>
      <c r="I4" s="49"/>
      <c r="J4" s="49"/>
      <c r="K4" s="49"/>
      <c r="L4" s="12" t="s">
        <v>8</v>
      </c>
      <c r="M4" s="12" t="s">
        <v>9</v>
      </c>
      <c r="N4" s="12" t="s">
        <v>10</v>
      </c>
      <c r="O4" s="10" t="s">
        <v>11</v>
      </c>
      <c r="P4" s="11" t="s">
        <v>12</v>
      </c>
      <c r="Q4" s="50"/>
    </row>
    <row r="5" spans="1:17" ht="15.6" x14ac:dyDescent="0.3">
      <c r="A5" s="32" t="s">
        <v>236</v>
      </c>
      <c r="B5" s="32" t="s">
        <v>70</v>
      </c>
      <c r="C5" s="32" t="s">
        <v>25</v>
      </c>
      <c r="D5" s="32" t="s">
        <v>21</v>
      </c>
      <c r="E5" s="32">
        <v>1327</v>
      </c>
      <c r="F5" s="32">
        <v>42.5</v>
      </c>
      <c r="G5" s="33">
        <v>14.912280701754385</v>
      </c>
      <c r="H5" s="34">
        <v>9.5</v>
      </c>
      <c r="I5" s="33">
        <v>39.175257731958766</v>
      </c>
      <c r="J5" s="32">
        <v>192.32</v>
      </c>
      <c r="K5" s="33">
        <v>40</v>
      </c>
      <c r="L5" s="33">
        <v>94.087538433713149</v>
      </c>
      <c r="M5" s="28">
        <f t="shared" ref="M5:M12" si="0">L5/$B$1</f>
        <v>0.94087538433713147</v>
      </c>
      <c r="N5" s="28"/>
      <c r="O5" s="29">
        <v>1</v>
      </c>
      <c r="P5" s="30">
        <v>1</v>
      </c>
      <c r="Q5" s="32" t="s">
        <v>651</v>
      </c>
    </row>
    <row r="6" spans="1:17" ht="15.6" x14ac:dyDescent="0.3">
      <c r="A6" s="32" t="s">
        <v>302</v>
      </c>
      <c r="B6" s="32" t="s">
        <v>188</v>
      </c>
      <c r="C6" s="32" t="s">
        <v>578</v>
      </c>
      <c r="D6" s="32" t="s">
        <v>346</v>
      </c>
      <c r="E6" s="32">
        <v>1990</v>
      </c>
      <c r="F6" s="32">
        <v>42.5</v>
      </c>
      <c r="G6" s="33">
        <v>14.912280701754385</v>
      </c>
      <c r="H6" s="34">
        <v>9.1999999999999993</v>
      </c>
      <c r="I6" s="33">
        <v>37.938144329896907</v>
      </c>
      <c r="J6" s="32">
        <v>196.36</v>
      </c>
      <c r="K6" s="33">
        <v>39.177021796699933</v>
      </c>
      <c r="L6" s="33">
        <v>92.027446828351231</v>
      </c>
      <c r="M6" s="28">
        <f t="shared" si="0"/>
        <v>0.92027446828351234</v>
      </c>
      <c r="N6" s="28">
        <f t="shared" ref="N6:N12" si="1">L6/$L$5</f>
        <v>0.97810452223900723</v>
      </c>
      <c r="O6" s="29">
        <v>1</v>
      </c>
      <c r="P6" s="30">
        <v>2</v>
      </c>
      <c r="Q6" s="32" t="s">
        <v>651</v>
      </c>
    </row>
    <row r="7" spans="1:17" ht="15.6" x14ac:dyDescent="0.3">
      <c r="A7" s="32" t="s">
        <v>645</v>
      </c>
      <c r="B7" s="32" t="s">
        <v>61</v>
      </c>
      <c r="C7" s="32" t="s">
        <v>37</v>
      </c>
      <c r="D7" s="32" t="s">
        <v>21</v>
      </c>
      <c r="E7" s="32">
        <v>1300</v>
      </c>
      <c r="F7" s="32">
        <v>32</v>
      </c>
      <c r="G7" s="33">
        <v>11.228070175438596</v>
      </c>
      <c r="H7" s="34">
        <v>9.6999999999999993</v>
      </c>
      <c r="I7" s="33">
        <v>40</v>
      </c>
      <c r="J7" s="32">
        <v>195.22</v>
      </c>
      <c r="K7" s="33">
        <v>39.405798586210423</v>
      </c>
      <c r="L7" s="33">
        <v>90.633868761649012</v>
      </c>
      <c r="M7" s="28">
        <f t="shared" si="0"/>
        <v>0.90633868761649017</v>
      </c>
      <c r="N7" s="28">
        <f t="shared" si="1"/>
        <v>0.96329301701842984</v>
      </c>
      <c r="O7" s="29">
        <v>2</v>
      </c>
      <c r="P7" s="30">
        <v>3</v>
      </c>
      <c r="Q7" s="32" t="s">
        <v>651</v>
      </c>
    </row>
    <row r="8" spans="1:17" ht="15.6" x14ac:dyDescent="0.3">
      <c r="A8" s="32" t="s">
        <v>649</v>
      </c>
      <c r="B8" s="32" t="s">
        <v>46</v>
      </c>
      <c r="C8" s="32" t="s">
        <v>54</v>
      </c>
      <c r="D8" s="32" t="s">
        <v>15</v>
      </c>
      <c r="E8" s="32">
        <v>1916</v>
      </c>
      <c r="F8" s="32">
        <v>39.5</v>
      </c>
      <c r="G8" s="33">
        <v>13.859649122807017</v>
      </c>
      <c r="H8" s="34">
        <v>9.6</v>
      </c>
      <c r="I8" s="33">
        <v>39.587628865979383</v>
      </c>
      <c r="J8" s="32">
        <v>214.18</v>
      </c>
      <c r="K8" s="33">
        <v>35.917452609954239</v>
      </c>
      <c r="L8" s="33">
        <v>89.364730598740636</v>
      </c>
      <c r="M8" s="28">
        <f t="shared" si="0"/>
        <v>0.89364730598740638</v>
      </c>
      <c r="N8" s="28">
        <f t="shared" si="1"/>
        <v>0.94980410887994648</v>
      </c>
      <c r="O8" s="29">
        <v>1</v>
      </c>
      <c r="P8" s="30">
        <v>4</v>
      </c>
      <c r="Q8" s="32" t="s">
        <v>651</v>
      </c>
    </row>
    <row r="9" spans="1:17" ht="15.6" x14ac:dyDescent="0.3">
      <c r="A9" s="32" t="s">
        <v>154</v>
      </c>
      <c r="B9" s="32" t="s">
        <v>79</v>
      </c>
      <c r="C9" s="32" t="s">
        <v>71</v>
      </c>
      <c r="D9" s="32" t="s">
        <v>22</v>
      </c>
      <c r="E9" s="32">
        <v>1226</v>
      </c>
      <c r="F9" s="32">
        <v>34</v>
      </c>
      <c r="G9" s="33">
        <v>11.929824561403509</v>
      </c>
      <c r="H9" s="34">
        <v>9.1</v>
      </c>
      <c r="I9" s="33">
        <v>37.52577319587629</v>
      </c>
      <c r="J9" s="32">
        <v>195</v>
      </c>
      <c r="K9" s="33">
        <v>39.450256410256408</v>
      </c>
      <c r="L9" s="33">
        <v>88.905854167536205</v>
      </c>
      <c r="M9" s="28">
        <f t="shared" si="0"/>
        <v>0.88905854167536202</v>
      </c>
      <c r="N9" s="28">
        <f t="shared" si="1"/>
        <v>0.94492698658677776</v>
      </c>
      <c r="O9" s="29">
        <v>1</v>
      </c>
      <c r="P9" s="30">
        <v>5</v>
      </c>
      <c r="Q9" s="32" t="s">
        <v>651</v>
      </c>
    </row>
    <row r="10" spans="1:17" ht="15.6" x14ac:dyDescent="0.3">
      <c r="A10" s="32" t="s">
        <v>648</v>
      </c>
      <c r="B10" s="32" t="s">
        <v>68</v>
      </c>
      <c r="C10" s="32" t="s">
        <v>58</v>
      </c>
      <c r="D10" s="32" t="s">
        <v>17</v>
      </c>
      <c r="E10" s="32">
        <v>1910</v>
      </c>
      <c r="F10" s="32">
        <v>14</v>
      </c>
      <c r="G10" s="33">
        <v>4.9122807017543861</v>
      </c>
      <c r="H10" s="34">
        <v>8.6999999999999993</v>
      </c>
      <c r="I10" s="33">
        <v>35.876288659793815</v>
      </c>
      <c r="J10" s="32">
        <v>211</v>
      </c>
      <c r="K10" s="33">
        <v>36.458767772511848</v>
      </c>
      <c r="L10" s="33">
        <v>77.247337134060047</v>
      </c>
      <c r="M10" s="28">
        <f t="shared" si="0"/>
        <v>0.77247337134060046</v>
      </c>
      <c r="N10" s="28">
        <f t="shared" si="1"/>
        <v>0.82101560334137746</v>
      </c>
      <c r="O10" s="35">
        <v>1</v>
      </c>
      <c r="P10" s="30">
        <v>6</v>
      </c>
      <c r="Q10" s="32" t="s">
        <v>651</v>
      </c>
    </row>
    <row r="11" spans="1:17" ht="15.6" x14ac:dyDescent="0.3">
      <c r="A11" s="32" t="s">
        <v>646</v>
      </c>
      <c r="B11" s="32" t="s">
        <v>31</v>
      </c>
      <c r="C11" s="32" t="s">
        <v>647</v>
      </c>
      <c r="D11" s="32" t="s">
        <v>13</v>
      </c>
      <c r="E11" s="32">
        <v>1385</v>
      </c>
      <c r="F11" s="32">
        <v>14</v>
      </c>
      <c r="G11" s="33">
        <v>4.9122807017543861</v>
      </c>
      <c r="H11" s="34">
        <v>8.4</v>
      </c>
      <c r="I11" s="33">
        <v>34.639175257731964</v>
      </c>
      <c r="J11" s="32">
        <v>209.6</v>
      </c>
      <c r="K11" s="33">
        <v>36.702290076335878</v>
      </c>
      <c r="L11" s="33">
        <v>76.253746035822218</v>
      </c>
      <c r="M11" s="28">
        <f t="shared" si="0"/>
        <v>0.76253746035822223</v>
      </c>
      <c r="N11" s="28">
        <f t="shared" si="1"/>
        <v>0.81045531964410722</v>
      </c>
      <c r="O11" s="35">
        <v>1</v>
      </c>
      <c r="P11" s="30">
        <v>7</v>
      </c>
      <c r="Q11" s="32" t="s">
        <v>651</v>
      </c>
    </row>
    <row r="12" spans="1:17" ht="15.6" x14ac:dyDescent="0.3">
      <c r="A12" s="32" t="s">
        <v>650</v>
      </c>
      <c r="B12" s="32" t="s">
        <v>47</v>
      </c>
      <c r="C12" s="32" t="s">
        <v>207</v>
      </c>
      <c r="D12" s="32" t="s">
        <v>19</v>
      </c>
      <c r="E12" s="32">
        <v>1285</v>
      </c>
      <c r="F12" s="32">
        <v>12</v>
      </c>
      <c r="G12" s="33">
        <v>4.2105263157894735</v>
      </c>
      <c r="H12" s="34">
        <v>3</v>
      </c>
      <c r="I12" s="33">
        <v>12.371134020618557</v>
      </c>
      <c r="J12" s="32">
        <v>249</v>
      </c>
      <c r="K12" s="33">
        <v>30.894779116465859</v>
      </c>
      <c r="L12" s="33">
        <v>47.47643945287389</v>
      </c>
      <c r="M12" s="28">
        <f t="shared" si="0"/>
        <v>0.47476439452873892</v>
      </c>
      <c r="N12" s="28">
        <f t="shared" si="1"/>
        <v>0.50459859236642846</v>
      </c>
      <c r="O12" s="35">
        <v>1</v>
      </c>
      <c r="P12" s="30">
        <v>8</v>
      </c>
      <c r="Q12" s="32"/>
    </row>
  </sheetData>
  <autoFilter ref="A3:P12" xr:uid="{00000000-0009-0000-0000-000006000000}">
    <filterColumn colId="11" showButton="0"/>
    <filterColumn colId="12" showButton="0"/>
    <filterColumn colId="14" showButton="0"/>
    <sortState ref="A6:P12">
      <sortCondition descending="1" ref="L3:L12"/>
    </sortState>
  </autoFilter>
  <mergeCells count="14">
    <mergeCell ref="Q3:Q4"/>
    <mergeCell ref="F3:F4"/>
    <mergeCell ref="A3:A4"/>
    <mergeCell ref="B3:B4"/>
    <mergeCell ref="C3:C4"/>
    <mergeCell ref="D3:D4"/>
    <mergeCell ref="E3:E4"/>
    <mergeCell ref="O3:P3"/>
    <mergeCell ref="G3:G4"/>
    <mergeCell ref="H3:H4"/>
    <mergeCell ref="I3:I4"/>
    <mergeCell ref="J3:J4"/>
    <mergeCell ref="K3:K4"/>
    <mergeCell ref="L3:N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5</vt:lpstr>
      <vt:lpstr>6</vt:lpstr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USER</cp:lastModifiedBy>
  <cp:lastPrinted>2017-09-28T03:56:06Z</cp:lastPrinted>
  <dcterms:created xsi:type="dcterms:W3CDTF">2015-09-26T17:53:00Z</dcterms:created>
  <dcterms:modified xsi:type="dcterms:W3CDTF">2024-11-04T12:05:54Z</dcterms:modified>
</cp:coreProperties>
</file>