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1330" windowHeight="1192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18" i="5" l="1"/>
  <c r="L17" i="5"/>
  <c r="M17" i="5"/>
  <c r="M18" i="5"/>
  <c r="G18" i="5"/>
  <c r="F18" i="5"/>
  <c r="F17" i="5"/>
  <c r="E18" i="5"/>
  <c r="E17" i="5"/>
  <c r="M8" i="5" l="1"/>
  <c r="M7" i="5" l="1"/>
  <c r="L8" i="5"/>
  <c r="L7" i="5" l="1"/>
  <c r="L9" i="5"/>
  <c r="L10" i="5"/>
  <c r="L11" i="5"/>
  <c r="L12" i="5"/>
  <c r="L13" i="5"/>
  <c r="L14" i="5"/>
  <c r="L15" i="5"/>
  <c r="M9" i="5"/>
  <c r="M10" i="5"/>
  <c r="M11" i="5"/>
  <c r="M12" i="5"/>
  <c r="M13" i="5"/>
  <c r="M14" i="5"/>
  <c r="M15" i="5"/>
  <c r="F6" i="5"/>
  <c r="G6" i="5"/>
  <c r="E6" i="5"/>
  <c r="L6" i="5" l="1"/>
  <c r="M6" i="5"/>
</calcChain>
</file>

<file path=xl/sharedStrings.xml><?xml version="1.0" encoding="utf-8"?>
<sst xmlns="http://schemas.openxmlformats.org/spreadsheetml/2006/main" count="31" uniqueCount="29">
  <si>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</si>
  <si>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</si>
  <si>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</si>
  <si>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</si>
  <si>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</si>
  <si>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</si>
  <si>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</si>
  <si>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</si>
  <si>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</si>
  <si>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</si>
  <si>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</si>
  <si>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</si>
  <si>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</si>
  <si>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</si>
  <si>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</si>
  <si>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</si>
  <si>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</si>
  <si>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</si>
  <si>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</si>
  <si>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</si>
  <si>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</si>
  <si>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</si>
  <si>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</si>
  <si>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</si>
  <si>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7.1</t>
  </si>
  <si>
    <t>7.2</t>
  </si>
  <si>
    <t>План на 9 месяцев           2024 года</t>
  </si>
  <si>
    <t>% исполнения  к плану на                9 месяцев              2024 года</t>
  </si>
  <si>
    <t>Исполнение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</si>
</sst>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4" fontId="4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tabSelected="1" zoomScale="110" zoomScaleNormal="110" workbookViewId="0">
      <pane ySplit="5" topLeftCell="A6" activePane="bottomLeft" state="frozen"/>
      <selection pane="bottomLeft" activeCell="F21" sqref="F2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7" hidden="1" x14ac:dyDescent="0.25"/>
    <row r="2" spans="1:17" ht="37.5" customHeight="1" x14ac:dyDescent="0.25">
      <c r="B2" s="26" t="s">
        <v>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7" x14ac:dyDescent="0.25">
      <c r="M3" s="4" t="s">
        <v>3</v>
      </c>
    </row>
    <row r="4" spans="1:17" ht="76.900000000000006" customHeight="1" x14ac:dyDescent="0.25">
      <c r="A4" s="15" t="s">
        <v>12</v>
      </c>
      <c r="B4" s="16" t="s">
        <v>16</v>
      </c>
      <c r="C4" s="16" t="s">
        <v>11</v>
      </c>
      <c r="D4" s="17" t="s">
        <v>4</v>
      </c>
      <c r="E4" s="17" t="s">
        <v>13</v>
      </c>
      <c r="F4" s="17" t="s">
        <v>26</v>
      </c>
      <c r="G4" s="17" t="s">
        <v>28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14</v>
      </c>
      <c r="M4" s="17" t="s">
        <v>27</v>
      </c>
      <c r="Q4" s="28"/>
    </row>
    <row r="5" spans="1:17" x14ac:dyDescent="0.25">
      <c r="A5" s="14" t="s">
        <v>15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7" s="9" customFormat="1" ht="47.25" customHeight="1" x14ac:dyDescent="0.25">
      <c r="A6" s="7" t="s">
        <v>20</v>
      </c>
      <c r="B6" s="22" t="s">
        <v>21</v>
      </c>
      <c r="C6" s="23"/>
      <c r="D6" s="8"/>
      <c r="E6" s="8">
        <f>SUM(E7:E15)</f>
        <v>32593060</v>
      </c>
      <c r="F6" s="8">
        <f t="shared" ref="F6:G6" si="0">SUM(F7:F15)</f>
        <v>29527205</v>
      </c>
      <c r="G6" s="8">
        <f t="shared" si="0"/>
        <v>12377669.24</v>
      </c>
      <c r="H6" s="8"/>
      <c r="I6" s="8"/>
      <c r="J6" s="8"/>
      <c r="K6" s="8"/>
      <c r="L6" s="12">
        <f t="shared" ref="L6:L14" si="1">G6/E6*100</f>
        <v>37.97639509760667</v>
      </c>
      <c r="M6" s="12">
        <f t="shared" ref="M6:M14" si="2">G6/F6*100</f>
        <v>41.919542469393903</v>
      </c>
    </row>
    <row r="7" spans="1:17" ht="23.25" customHeight="1" x14ac:dyDescent="0.25">
      <c r="A7" s="18" t="s">
        <v>24</v>
      </c>
      <c r="B7" s="20" t="s">
        <v>22</v>
      </c>
      <c r="C7" s="11" t="s">
        <v>19</v>
      </c>
      <c r="D7" s="10"/>
      <c r="E7" s="10">
        <v>180308</v>
      </c>
      <c r="F7" s="10">
        <v>180308</v>
      </c>
      <c r="G7" s="10">
        <v>174218.61</v>
      </c>
      <c r="H7" s="10"/>
      <c r="I7" s="10"/>
      <c r="J7" s="10"/>
      <c r="K7" s="10"/>
      <c r="L7" s="13">
        <f t="shared" si="1"/>
        <v>96.622784346784385</v>
      </c>
      <c r="M7" s="13">
        <f t="shared" si="2"/>
        <v>96.622784346784385</v>
      </c>
    </row>
    <row r="8" spans="1:17" ht="25.5" customHeight="1" x14ac:dyDescent="0.25">
      <c r="A8" s="19"/>
      <c r="B8" s="21"/>
      <c r="C8" s="11" t="s">
        <v>7</v>
      </c>
      <c r="D8" s="10"/>
      <c r="E8" s="10">
        <v>9562905</v>
      </c>
      <c r="F8" s="10">
        <v>9562905</v>
      </c>
      <c r="G8" s="10">
        <v>0</v>
      </c>
      <c r="H8" s="10"/>
      <c r="I8" s="10"/>
      <c r="J8" s="10"/>
      <c r="K8" s="10"/>
      <c r="L8" s="13">
        <f t="shared" si="1"/>
        <v>0</v>
      </c>
      <c r="M8" s="13">
        <f t="shared" si="2"/>
        <v>0</v>
      </c>
    </row>
    <row r="9" spans="1:17" x14ac:dyDescent="0.25">
      <c r="A9" s="18" t="s">
        <v>25</v>
      </c>
      <c r="B9" s="20" t="s">
        <v>23</v>
      </c>
      <c r="C9" s="11" t="s">
        <v>19</v>
      </c>
      <c r="D9" s="10"/>
      <c r="E9" s="10">
        <v>739650</v>
      </c>
      <c r="F9" s="10">
        <v>574251</v>
      </c>
      <c r="G9" s="10">
        <v>199904.79</v>
      </c>
      <c r="H9" s="10"/>
      <c r="I9" s="10"/>
      <c r="J9" s="10"/>
      <c r="K9" s="10"/>
      <c r="L9" s="13">
        <f t="shared" si="1"/>
        <v>27.026943824781991</v>
      </c>
      <c r="M9" s="13">
        <f t="shared" si="2"/>
        <v>34.811396062000767</v>
      </c>
    </row>
    <row r="10" spans="1:17" x14ac:dyDescent="0.25">
      <c r="A10" s="25"/>
      <c r="B10" s="24"/>
      <c r="C10" s="11" t="s">
        <v>17</v>
      </c>
      <c r="D10" s="10"/>
      <c r="E10" s="10">
        <v>106100</v>
      </c>
      <c r="F10" s="10">
        <v>72366</v>
      </c>
      <c r="G10" s="10">
        <v>65726</v>
      </c>
      <c r="H10" s="10"/>
      <c r="I10" s="10"/>
      <c r="J10" s="10"/>
      <c r="K10" s="10"/>
      <c r="L10" s="13">
        <f t="shared" si="1"/>
        <v>61.94721960414703</v>
      </c>
      <c r="M10" s="13">
        <f t="shared" si="2"/>
        <v>90.824420307879393</v>
      </c>
    </row>
    <row r="11" spans="1:17" x14ac:dyDescent="0.25">
      <c r="A11" s="25"/>
      <c r="B11" s="24"/>
      <c r="C11" s="11" t="s">
        <v>6</v>
      </c>
      <c r="D11" s="10"/>
      <c r="E11" s="10">
        <v>11238693</v>
      </c>
      <c r="F11" s="10">
        <v>9191200</v>
      </c>
      <c r="G11" s="10">
        <v>8370126.5800000001</v>
      </c>
      <c r="H11" s="10"/>
      <c r="I11" s="10"/>
      <c r="J11" s="10"/>
      <c r="K11" s="10"/>
      <c r="L11" s="13">
        <f t="shared" si="1"/>
        <v>74.475978478992175</v>
      </c>
      <c r="M11" s="13">
        <f t="shared" si="2"/>
        <v>91.06674405953521</v>
      </c>
    </row>
    <row r="12" spans="1:17" x14ac:dyDescent="0.25">
      <c r="A12" s="25"/>
      <c r="B12" s="24"/>
      <c r="C12" s="11" t="s">
        <v>8</v>
      </c>
      <c r="D12" s="10"/>
      <c r="E12" s="10">
        <v>8089919</v>
      </c>
      <c r="F12" s="10">
        <v>7751465</v>
      </c>
      <c r="G12" s="10">
        <v>1591154.65</v>
      </c>
      <c r="H12" s="10"/>
      <c r="I12" s="10"/>
      <c r="J12" s="10"/>
      <c r="K12" s="10"/>
      <c r="L12" s="13">
        <f t="shared" si="1"/>
        <v>19.66836318138661</v>
      </c>
      <c r="M12" s="13">
        <f t="shared" si="2"/>
        <v>20.527147448901594</v>
      </c>
    </row>
    <row r="13" spans="1:17" x14ac:dyDescent="0.25">
      <c r="A13" s="25"/>
      <c r="B13" s="24"/>
      <c r="C13" s="11" t="s">
        <v>9</v>
      </c>
      <c r="D13" s="10"/>
      <c r="E13" s="10">
        <v>2073200</v>
      </c>
      <c r="F13" s="10">
        <v>1768723</v>
      </c>
      <c r="G13" s="10">
        <v>1712452.61</v>
      </c>
      <c r="H13" s="10"/>
      <c r="I13" s="10"/>
      <c r="J13" s="10"/>
      <c r="K13" s="10"/>
      <c r="L13" s="13">
        <f t="shared" si="1"/>
        <v>82.599489195446665</v>
      </c>
      <c r="M13" s="13">
        <f t="shared" si="2"/>
        <v>96.818586630014991</v>
      </c>
    </row>
    <row r="14" spans="1:17" x14ac:dyDescent="0.25">
      <c r="A14" s="25"/>
      <c r="B14" s="24"/>
      <c r="C14" s="11" t="s">
        <v>7</v>
      </c>
      <c r="D14" s="10"/>
      <c r="E14" s="10">
        <v>168685</v>
      </c>
      <c r="F14" s="10">
        <v>82327</v>
      </c>
      <c r="G14" s="10">
        <v>72920</v>
      </c>
      <c r="H14" s="10"/>
      <c r="I14" s="10"/>
      <c r="J14" s="10"/>
      <c r="K14" s="10"/>
      <c r="L14" s="13">
        <f t="shared" si="1"/>
        <v>43.228502830719982</v>
      </c>
      <c r="M14" s="13">
        <f t="shared" si="2"/>
        <v>88.573614974431237</v>
      </c>
    </row>
    <row r="15" spans="1:17" x14ac:dyDescent="0.25">
      <c r="A15" s="19"/>
      <c r="B15" s="21"/>
      <c r="C15" s="11" t="s">
        <v>18</v>
      </c>
      <c r="D15" s="10"/>
      <c r="E15" s="10">
        <v>433600</v>
      </c>
      <c r="F15" s="10">
        <v>343660</v>
      </c>
      <c r="G15" s="10">
        <v>191166</v>
      </c>
      <c r="H15" s="10"/>
      <c r="I15" s="10"/>
      <c r="J15" s="10"/>
      <c r="K15" s="10"/>
      <c r="L15" s="13">
        <f t="shared" ref="L15" si="3">G15/E15*100</f>
        <v>44.088099630996311</v>
      </c>
      <c r="M15" s="13">
        <f t="shared" ref="M15" si="4">G15/F15*100</f>
        <v>55.626491299540248</v>
      </c>
    </row>
    <row r="16" spans="1:17" x14ac:dyDescent="0.25">
      <c r="L16" s="13"/>
      <c r="M16" s="13"/>
    </row>
    <row r="17" spans="5:13" x14ac:dyDescent="0.25">
      <c r="E17" s="27">
        <f>SUM(E7,E8)</f>
        <v>9743213</v>
      </c>
      <c r="F17" s="27">
        <f>SUM(F7,F8)</f>
        <v>9743213</v>
      </c>
      <c r="G17" s="10">
        <v>174218.61</v>
      </c>
      <c r="L17" s="13">
        <f>G17/E17*100</f>
        <v>1.7881022410163876</v>
      </c>
      <c r="M17" s="13">
        <f t="shared" ref="M16:M18" si="5">G17/F17*100</f>
        <v>1.7881022410163876</v>
      </c>
    </row>
    <row r="18" spans="5:13" x14ac:dyDescent="0.25">
      <c r="E18" s="27">
        <f>SUM(E9:E15)</f>
        <v>22849847</v>
      </c>
      <c r="F18" s="27">
        <f>SUM(F9:F15)</f>
        <v>19783992</v>
      </c>
      <c r="G18" s="27">
        <f>SUM(G9:G15)</f>
        <v>12203450.630000001</v>
      </c>
      <c r="L18" s="13">
        <f>G18/E18*100</f>
        <v>53.407143732734838</v>
      </c>
      <c r="M18" s="13">
        <f t="shared" si="5"/>
        <v>61.683459182555275</v>
      </c>
    </row>
  </sheetData>
  <mergeCells count="6">
    <mergeCell ref="B2:M2"/>
    <mergeCell ref="A7:A8"/>
    <mergeCell ref="B7:B8"/>
    <mergeCell ref="B6:C6"/>
    <mergeCell ref="B9:B15"/>
    <mergeCell ref="A9:A15"/>
  </mergeCells>
  <pageMargins left="0.70866141732283472" right="0.70866141732283472" top="0.35433070866141736" bottom="0.35433070866141736" header="0.31496062992125984" footer="0.31496062992125984"/>
  <pageSetup paperSize="9" scale="79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Артем Анатольевич Червоненко</cp:lastModifiedBy>
  <cp:lastPrinted>2024-10-14T06:54:06Z</cp:lastPrinted>
  <dcterms:created xsi:type="dcterms:W3CDTF">2018-04-12T12:44:43Z</dcterms:created>
  <dcterms:modified xsi:type="dcterms:W3CDTF">2024-10-14T07:24:25Z</dcterms:modified>
</cp:coreProperties>
</file>