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2024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52511"/>
</workbook>
</file>

<file path=xl/calcChain.xml><?xml version="1.0" encoding="utf-8"?>
<calcChain xmlns="http://schemas.openxmlformats.org/spreadsheetml/2006/main">
  <c r="D6" i="33" l="1"/>
  <c r="H8" i="33" l="1"/>
  <c r="L8" i="33" s="1"/>
  <c r="O8" i="33"/>
  <c r="H6" i="33" l="1"/>
  <c r="H9" i="33" l="1"/>
  <c r="H7" i="33" l="1"/>
  <c r="D9" i="33" l="1"/>
  <c r="L9" i="33" l="1"/>
  <c r="O7" i="33" l="1"/>
  <c r="O9" i="33"/>
  <c r="O6" i="33"/>
  <c r="K5" i="33"/>
  <c r="L7" i="33" l="1"/>
  <c r="G5" i="33"/>
  <c r="O5" i="33" s="1"/>
  <c r="L6" i="33" l="1"/>
  <c r="E5" i="33" l="1"/>
  <c r="F5" i="33"/>
  <c r="I5" i="33"/>
  <c r="J5" i="33"/>
  <c r="H5" i="33" l="1"/>
  <c r="D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<sst xmlns="http://schemas.openxmlformats.org/spreadsheetml/2006/main" count="150" uniqueCount="79">
  <si>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</si>
  <si>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</si>
  <si>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</si>
  <si>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</si>
  <si>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</si>
  <si>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</si>
  <si>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</si>
  <si>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</si>
  <si>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</si>
  <si>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</si>
  <si>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</si>
  <si>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</si>
  <si>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</si>
  <si>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</si>
  <si>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</si>
  <si>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</si>
  <si>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</si>
  <si>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</si>
  <si>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</si>
  <si>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</si>
  <si>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</si>
  <si>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</si>
  <si>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</si>
  <si>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</si>
  <si>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</si>
  <si>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</si>
  <si>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</si>
  <si>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</si>
  <si>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</si>
  <si>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</si>
  <si>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</si>
  <si>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</si>
  <si>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</si>
  <si>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</si>
  <si>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</si>
  <si>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</si>
  <si>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</si>
  <si>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</si>
  <si>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</si>
  <si>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</si>
  <si>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</si>
  <si>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</si>
  <si>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</si>
  <si>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</si>
  <si>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</si>
  <si>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</si>
  <si>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</si>
  <si>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</si>
  <si>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</si>
  <si>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</si>
  <si>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</si>
  <si>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</si>
  <si>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</si>
  <si>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</si>
  <si>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</si>
  <si>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</si>
  <si>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</si>
  <si>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</si>
  <si>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</si>
  <si>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</si>
  <si>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</si>
  <si>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</si>
  <si>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</si>
  <si>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</si>
  <si>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</si>
  <si>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</si>
  <si>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</si>
  <si>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</si>
  <si>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</si>
  <si>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</si>
  <si>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</si>
  <si>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</si>
  <si>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</si>
  <si>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</si>
  <si>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1.3</t>
  </si>
  <si>
    <t>ДМИ</t>
  </si>
  <si>
    <t>1.4</t>
  </si>
  <si>
    <t>ДО</t>
  </si>
  <si>
    <t>Освоение на 01.12.2024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</si>
</sst>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:G2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4" style="2" customWidth="1"/>
    <col min="4" max="7" width="20.7109375" style="46" customWidth="1"/>
    <col min="8" max="11" width="20.7109375" style="2" customWidth="1"/>
    <col min="12" max="15" width="20.7109375" style="3" customWidth="1"/>
    <col min="16" max="16" width="0.28515625" style="2" customWidth="1"/>
    <col min="17" max="16384" width="9.140625" style="2"/>
  </cols>
  <sheetData>
    <row r="1" spans="1:157" s="19" customFormat="1" ht="37.5" customHeight="1" x14ac:dyDescent="0.3">
      <c r="A1" s="80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7" s="1" customFormat="1" ht="30.75" customHeight="1" x14ac:dyDescent="0.3">
      <c r="A2" s="82" t="s">
        <v>0</v>
      </c>
      <c r="B2" s="49" t="s">
        <v>1</v>
      </c>
      <c r="C2" s="83" t="s">
        <v>16</v>
      </c>
      <c r="D2" s="88" t="s">
        <v>70</v>
      </c>
      <c r="E2" s="89"/>
      <c r="F2" s="89"/>
      <c r="G2" s="89"/>
      <c r="H2" s="86" t="s">
        <v>78</v>
      </c>
      <c r="I2" s="87"/>
      <c r="J2" s="87"/>
      <c r="K2" s="87"/>
      <c r="L2" s="84" t="s">
        <v>71</v>
      </c>
      <c r="M2" s="85"/>
      <c r="N2" s="85"/>
      <c r="O2" s="85"/>
      <c r="P2" s="76" t="s">
        <v>46</v>
      </c>
    </row>
    <row r="3" spans="1:157" s="1" customFormat="1" ht="43.5" customHeight="1" x14ac:dyDescent="0.3">
      <c r="A3" s="82"/>
      <c r="B3" s="50" t="s">
        <v>2</v>
      </c>
      <c r="C3" s="83"/>
      <c r="D3" s="45" t="s">
        <v>19</v>
      </c>
      <c r="E3" s="45" t="s">
        <v>20</v>
      </c>
      <c r="F3" s="45" t="s">
        <v>44</v>
      </c>
      <c r="G3" s="45" t="s">
        <v>21</v>
      </c>
      <c r="H3" s="56" t="s">
        <v>19</v>
      </c>
      <c r="I3" s="56" t="s">
        <v>20</v>
      </c>
      <c r="J3" s="56" t="s">
        <v>44</v>
      </c>
      <c r="K3" s="72" t="s">
        <v>21</v>
      </c>
      <c r="L3" s="44" t="s">
        <v>19</v>
      </c>
      <c r="M3" s="44" t="s">
        <v>20</v>
      </c>
      <c r="N3" s="44" t="s">
        <v>44</v>
      </c>
      <c r="O3" s="44" t="s">
        <v>21</v>
      </c>
      <c r="P3" s="77"/>
    </row>
    <row r="4" spans="1:157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115">
        <v>5</v>
      </c>
      <c r="F4" s="48">
        <v>6</v>
      </c>
      <c r="G4" s="115">
        <v>7</v>
      </c>
      <c r="H4" s="48">
        <v>8</v>
      </c>
      <c r="I4" s="115">
        <v>9</v>
      </c>
      <c r="J4" s="48">
        <v>10</v>
      </c>
      <c r="K4" s="115">
        <v>11</v>
      </c>
      <c r="L4" s="48">
        <v>12</v>
      </c>
      <c r="M4" s="115">
        <v>13</v>
      </c>
      <c r="N4" s="48">
        <v>14</v>
      </c>
      <c r="O4" s="115">
        <v>15</v>
      </c>
      <c r="P4" s="42">
        <v>20</v>
      </c>
    </row>
    <row r="5" spans="1:157" s="60" customFormat="1" ht="21.75" customHeight="1" x14ac:dyDescent="0.3">
      <c r="A5" s="57" t="s">
        <v>3</v>
      </c>
      <c r="B5" s="78" t="s">
        <v>66</v>
      </c>
      <c r="C5" s="79"/>
      <c r="D5" s="61">
        <f t="shared" ref="D5:K5" si="0">SUM(D6:D9)</f>
        <v>12302206</v>
      </c>
      <c r="E5" s="61">
        <f t="shared" si="0"/>
        <v>0</v>
      </c>
      <c r="F5" s="61">
        <f t="shared" si="0"/>
        <v>0</v>
      </c>
      <c r="G5" s="61">
        <f t="shared" si="0"/>
        <v>12302206</v>
      </c>
      <c r="H5" s="61">
        <f t="shared" si="0"/>
        <v>9031610.2599999998</v>
      </c>
      <c r="I5" s="61">
        <f t="shared" si="0"/>
        <v>0</v>
      </c>
      <c r="J5" s="61">
        <f t="shared" si="0"/>
        <v>0</v>
      </c>
      <c r="K5" s="61">
        <f t="shared" si="0"/>
        <v>9031610.2599999998</v>
      </c>
      <c r="L5" s="59">
        <f>H5/D5*100</f>
        <v>73.414558819775905</v>
      </c>
      <c r="M5" s="59">
        <v>0</v>
      </c>
      <c r="N5" s="59">
        <v>0</v>
      </c>
      <c r="O5" s="59">
        <f>K5/G5*100</f>
        <v>73.414558819775905</v>
      </c>
      <c r="P5" s="58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</row>
    <row r="6" spans="1:157" ht="81" customHeight="1" x14ac:dyDescent="0.3">
      <c r="A6" s="54" t="s">
        <v>4</v>
      </c>
      <c r="B6" s="69" t="s">
        <v>69</v>
      </c>
      <c r="C6" s="18" t="s">
        <v>67</v>
      </c>
      <c r="D6" s="43">
        <f>SUM(E6:G6)</f>
        <v>3903670</v>
      </c>
      <c r="E6" s="43">
        <v>0</v>
      </c>
      <c r="F6" s="43">
        <v>0</v>
      </c>
      <c r="G6" s="62">
        <v>3903670</v>
      </c>
      <c r="H6" s="43">
        <f>SUM(I6:K6)</f>
        <v>3103853.78</v>
      </c>
      <c r="I6" s="53">
        <v>0</v>
      </c>
      <c r="J6" s="53">
        <v>0</v>
      </c>
      <c r="K6" s="62">
        <v>3103853.78</v>
      </c>
      <c r="L6" s="47">
        <f>H6/D6*100</f>
        <v>79.511172307085374</v>
      </c>
      <c r="M6" s="47">
        <v>0</v>
      </c>
      <c r="N6" s="47">
        <v>0</v>
      </c>
      <c r="O6" s="47">
        <f>K6/G6*100</f>
        <v>79.511172307085374</v>
      </c>
    </row>
    <row r="7" spans="1:157" ht="81" customHeight="1" x14ac:dyDescent="0.3">
      <c r="A7" s="54" t="s">
        <v>5</v>
      </c>
      <c r="B7" s="69" t="s">
        <v>69</v>
      </c>
      <c r="C7" s="18" t="s">
        <v>75</v>
      </c>
      <c r="D7" s="62">
        <v>7090</v>
      </c>
      <c r="E7" s="62">
        <v>0</v>
      </c>
      <c r="F7" s="62">
        <v>0</v>
      </c>
      <c r="G7" s="62">
        <v>7090</v>
      </c>
      <c r="H7" s="62">
        <f>SUM(I7:K7)</f>
        <v>7090</v>
      </c>
      <c r="I7" s="53">
        <v>0</v>
      </c>
      <c r="J7" s="53">
        <v>0</v>
      </c>
      <c r="K7" s="62">
        <v>7090</v>
      </c>
      <c r="L7" s="47">
        <f>H7/D7*100</f>
        <v>100</v>
      </c>
      <c r="M7" s="47">
        <v>0</v>
      </c>
      <c r="N7" s="47">
        <v>0</v>
      </c>
      <c r="O7" s="47">
        <f>K7/G7*100</f>
        <v>100</v>
      </c>
    </row>
    <row r="8" spans="1:157" ht="81" customHeight="1" x14ac:dyDescent="0.3">
      <c r="A8" s="54" t="s">
        <v>74</v>
      </c>
      <c r="B8" s="69" t="s">
        <v>69</v>
      </c>
      <c r="C8" s="74" t="s">
        <v>77</v>
      </c>
      <c r="D8" s="62">
        <v>678764</v>
      </c>
      <c r="E8" s="62">
        <v>0</v>
      </c>
      <c r="F8" s="62">
        <v>0</v>
      </c>
      <c r="G8" s="62">
        <v>678764</v>
      </c>
      <c r="H8" s="62">
        <f>SUM(I8:K8)</f>
        <v>0</v>
      </c>
      <c r="I8" s="53">
        <v>0</v>
      </c>
      <c r="J8" s="53">
        <v>0</v>
      </c>
      <c r="K8" s="62">
        <v>0</v>
      </c>
      <c r="L8" s="47">
        <f>H8/D8*100</f>
        <v>0</v>
      </c>
      <c r="M8" s="47">
        <v>0</v>
      </c>
      <c r="N8" s="47">
        <v>0</v>
      </c>
      <c r="O8" s="47">
        <f>K8/G8*100</f>
        <v>0</v>
      </c>
    </row>
    <row r="9" spans="1:157" ht="78" customHeight="1" x14ac:dyDescent="0.3">
      <c r="A9" s="54" t="s">
        <v>76</v>
      </c>
      <c r="B9" s="69" t="s">
        <v>68</v>
      </c>
      <c r="C9" s="71" t="s">
        <v>72</v>
      </c>
      <c r="D9" s="62">
        <f>SUM(E9:G9)</f>
        <v>7712682</v>
      </c>
      <c r="E9" s="43">
        <v>0</v>
      </c>
      <c r="F9" s="43">
        <v>0</v>
      </c>
      <c r="G9" s="62">
        <v>7712682</v>
      </c>
      <c r="H9" s="62">
        <f>SUM(I9:K9)</f>
        <v>5920666.4800000004</v>
      </c>
      <c r="I9" s="53">
        <v>0</v>
      </c>
      <c r="J9" s="53">
        <v>0</v>
      </c>
      <c r="K9" s="62">
        <v>5920666.4800000004</v>
      </c>
      <c r="L9" s="47">
        <f>H9/D9*100</f>
        <v>76.765338957317326</v>
      </c>
      <c r="M9" s="47">
        <v>0</v>
      </c>
      <c r="N9" s="47">
        <v>0</v>
      </c>
      <c r="O9" s="47">
        <f>K9/G9*100</f>
        <v>76.765338957317326</v>
      </c>
    </row>
    <row r="10" spans="1:157" x14ac:dyDescent="0.3">
      <c r="C10" s="70"/>
    </row>
    <row r="11" spans="1:157" x14ac:dyDescent="0.3">
      <c r="D11" s="64"/>
    </row>
    <row r="12" spans="1:157" x14ac:dyDescent="0.3">
      <c r="D12" s="64"/>
    </row>
    <row r="13" spans="1:157" x14ac:dyDescent="0.3">
      <c r="D13" s="63"/>
      <c r="H13" s="75"/>
    </row>
    <row r="14" spans="1:157" x14ac:dyDescent="0.3">
      <c r="D14" s="63"/>
    </row>
    <row r="17" spans="2:5" x14ac:dyDescent="0.3">
      <c r="B17" s="66"/>
      <c r="C17" s="1"/>
      <c r="D17" s="65"/>
      <c r="E17" s="65"/>
    </row>
    <row r="18" spans="2:5" x14ac:dyDescent="0.3">
      <c r="B18" s="65"/>
      <c r="C18" s="1"/>
      <c r="D18" s="67"/>
      <c r="E18" s="65"/>
    </row>
    <row r="19" spans="2:5" x14ac:dyDescent="0.3">
      <c r="B19" s="65"/>
      <c r="C19" s="1"/>
      <c r="D19" s="67"/>
      <c r="E19" s="65"/>
    </row>
    <row r="20" spans="2:5" x14ac:dyDescent="0.3">
      <c r="B20" s="66"/>
      <c r="C20" s="1"/>
      <c r="D20" s="65"/>
      <c r="E20" s="65"/>
    </row>
    <row r="21" spans="2:5" x14ac:dyDescent="0.3">
      <c r="B21" s="65"/>
      <c r="C21" s="1"/>
      <c r="D21" s="65"/>
      <c r="E21" s="65"/>
    </row>
    <row r="22" spans="2:5" x14ac:dyDescent="0.3">
      <c r="B22" s="65"/>
      <c r="C22" s="1"/>
      <c r="D22" s="65"/>
      <c r="E22" s="65"/>
    </row>
    <row r="23" spans="2:5" x14ac:dyDescent="0.3">
      <c r="B23" s="65"/>
      <c r="C23" s="1"/>
      <c r="D23" s="65"/>
      <c r="E23" s="65"/>
    </row>
    <row r="24" spans="2:5" x14ac:dyDescent="0.3">
      <c r="B24" s="66"/>
      <c r="C24" s="1"/>
      <c r="D24" s="65"/>
      <c r="E24" s="65"/>
    </row>
    <row r="25" spans="2:5" x14ac:dyDescent="0.3">
      <c r="B25" s="68"/>
      <c r="C25" s="1"/>
      <c r="D25" s="65"/>
      <c r="E25" s="65"/>
    </row>
    <row r="31" spans="2:5" ht="9" customHeight="1" x14ac:dyDescent="0.3"/>
    <row r="32" spans="2:5" hidden="1" x14ac:dyDescent="0.3"/>
    <row r="33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1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5" t="s">
        <v>1</v>
      </c>
      <c r="C2" s="94" t="s">
        <v>16</v>
      </c>
      <c r="D2" s="95" t="s">
        <v>35</v>
      </c>
      <c r="E2" s="95"/>
      <c r="F2" s="95"/>
      <c r="G2" s="96" t="s">
        <v>43</v>
      </c>
      <c r="H2" s="96"/>
      <c r="I2" s="96"/>
      <c r="J2" s="97" t="s">
        <v>41</v>
      </c>
      <c r="K2" s="98"/>
      <c r="L2" s="99"/>
      <c r="M2" s="100" t="s">
        <v>36</v>
      </c>
      <c r="N2" s="100" t="s">
        <v>37</v>
      </c>
    </row>
    <row r="3" spans="1:14" ht="25.5" x14ac:dyDescent="0.25">
      <c r="A3" s="93"/>
      <c r="B3" s="6" t="s">
        <v>2</v>
      </c>
      <c r="C3" s="94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1"/>
      <c r="N3" s="101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0" t="s">
        <v>39</v>
      </c>
      <c r="C5" s="90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9" t="s">
        <v>0</v>
      </c>
      <c r="B1" s="23" t="s">
        <v>1</v>
      </c>
      <c r="C1" s="110" t="s">
        <v>16</v>
      </c>
      <c r="D1" s="111" t="s">
        <v>54</v>
      </c>
      <c r="E1" s="111"/>
      <c r="F1" s="111"/>
      <c r="G1" s="111"/>
      <c r="H1" s="111" t="s">
        <v>55</v>
      </c>
      <c r="I1" s="111"/>
      <c r="J1" s="111"/>
      <c r="K1" s="111"/>
      <c r="L1" s="112" t="s">
        <v>65</v>
      </c>
      <c r="M1" s="113"/>
      <c r="N1" s="113"/>
      <c r="O1" s="114"/>
      <c r="P1" s="106" t="s">
        <v>56</v>
      </c>
      <c r="Q1" s="106"/>
      <c r="R1" s="106"/>
      <c r="S1" s="106"/>
      <c r="T1" s="106" t="s">
        <v>57</v>
      </c>
      <c r="U1" s="107"/>
      <c r="V1" s="107"/>
      <c r="W1" s="107"/>
    </row>
    <row r="2" spans="1:23" ht="22.5" x14ac:dyDescent="0.25">
      <c r="A2" s="109"/>
      <c r="B2" s="23" t="s">
        <v>2</v>
      </c>
      <c r="C2" s="110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08" t="s">
        <v>22</v>
      </c>
      <c r="B4" s="108"/>
      <c r="C4" s="108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0" t="s">
        <v>8</v>
      </c>
      <c r="C5" s="90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0" t="s">
        <v>59</v>
      </c>
      <c r="C7" s="90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0" t="s">
        <v>10</v>
      </c>
      <c r="C12" s="90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2" t="s">
        <v>11</v>
      </c>
      <c r="C14" s="103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0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4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4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5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2024-12-10T09:11:23Z</dcterms:modified>
</cp:coreProperties>
</file>