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6859DC9E-90CA-41D6-BE65-17715EB324E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7" sheetId="15" r:id="rId1"/>
    <sheet name="8" sheetId="20" r:id="rId2"/>
    <sheet name="9" sheetId="21" r:id="rId3"/>
    <sheet name="10" sheetId="22" r:id="rId4"/>
    <sheet name="11" sheetId="23" r:id="rId5"/>
    <sheet name="Лист1" sheetId="24" r:id="rId6"/>
  </sheets>
  <definedNames>
    <definedName name="_xlnm.Print_Titles" localSheetId="3">'10'!$3:$5</definedName>
    <definedName name="_xlnm.Print_Titles" localSheetId="4">'11'!$3:$5</definedName>
    <definedName name="_xlnm.Print_Titles" localSheetId="0">'7'!$3:$5</definedName>
    <definedName name="_xlnm.Print_Titles" localSheetId="1">'8'!$3:$5</definedName>
    <definedName name="_xlnm.Print_Titles" localSheetId="2">'9'!$3:$5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3" l="1"/>
  <c r="J9" i="23"/>
  <c r="I10" i="23"/>
  <c r="J10" i="23"/>
  <c r="I11" i="23"/>
  <c r="J11" i="23"/>
  <c r="I13" i="22"/>
  <c r="J13" i="22"/>
  <c r="I14" i="22"/>
  <c r="J14" i="22"/>
  <c r="I15" i="22"/>
  <c r="J15" i="22"/>
  <c r="I16" i="22"/>
  <c r="J16" i="22"/>
  <c r="I23" i="21"/>
  <c r="J23" i="21"/>
  <c r="I24" i="21"/>
  <c r="J24" i="21"/>
  <c r="N4" i="23"/>
  <c r="N18" i="22"/>
  <c r="N20" i="22"/>
  <c r="N21" i="22"/>
  <c r="N22" i="22"/>
  <c r="N23" i="22"/>
  <c r="N6" i="22"/>
  <c r="N7" i="21"/>
  <c r="N16" i="15"/>
  <c r="N17" i="15"/>
  <c r="N7" i="15"/>
  <c r="I12" i="22" l="1"/>
  <c r="J12" i="22"/>
  <c r="M16" i="20" l="1"/>
  <c r="M14" i="15"/>
  <c r="M6" i="15"/>
  <c r="I17" i="21" l="1"/>
  <c r="J17" i="21"/>
  <c r="I18" i="21"/>
  <c r="J18" i="21"/>
  <c r="I19" i="21"/>
  <c r="J19" i="21"/>
  <c r="I20" i="21"/>
  <c r="J20" i="21"/>
  <c r="I21" i="21"/>
  <c r="J21" i="21"/>
  <c r="I22" i="21"/>
  <c r="J22" i="21"/>
  <c r="I11" i="22" l="1"/>
  <c r="J11" i="22"/>
  <c r="I9" i="15" l="1"/>
  <c r="J9" i="15"/>
  <c r="I10" i="15"/>
  <c r="J10" i="15"/>
  <c r="M4" i="20" l="1"/>
  <c r="I12" i="20" l="1"/>
  <c r="J12" i="20"/>
  <c r="I13" i="20"/>
  <c r="J13" i="20"/>
  <c r="I14" i="20"/>
  <c r="J14" i="20"/>
  <c r="I15" i="20"/>
  <c r="J15" i="20"/>
  <c r="I8" i="15"/>
  <c r="J8" i="15"/>
  <c r="I8" i="23" l="1"/>
  <c r="J8" i="23"/>
  <c r="I8" i="22"/>
  <c r="J8" i="22"/>
  <c r="I9" i="22"/>
  <c r="J9" i="22"/>
  <c r="I10" i="22"/>
  <c r="J10" i="22"/>
  <c r="I8" i="21" l="1"/>
  <c r="J8" i="21"/>
  <c r="I9" i="21"/>
  <c r="J9" i="21"/>
  <c r="I10" i="21"/>
  <c r="J10" i="21"/>
  <c r="I11" i="21"/>
  <c r="J11" i="21"/>
  <c r="I12" i="21"/>
  <c r="J12" i="21"/>
  <c r="I13" i="21"/>
  <c r="J13" i="21"/>
  <c r="I14" i="21"/>
  <c r="J14" i="21"/>
  <c r="I15" i="21"/>
  <c r="J15" i="21"/>
  <c r="I16" i="21"/>
  <c r="J16" i="21"/>
  <c r="I8" i="20"/>
  <c r="J8" i="20"/>
  <c r="I9" i="20"/>
  <c r="J9" i="20"/>
  <c r="I10" i="20"/>
  <c r="J10" i="20"/>
  <c r="I11" i="20"/>
  <c r="J11" i="20"/>
  <c r="J7" i="23"/>
  <c r="I7" i="23"/>
  <c r="I6" i="23"/>
  <c r="J7" i="22"/>
  <c r="I7" i="22"/>
  <c r="I6" i="22"/>
  <c r="J7" i="21"/>
  <c r="I7" i="21"/>
  <c r="I6" i="21"/>
  <c r="J7" i="20"/>
  <c r="I7" i="20"/>
  <c r="I6" i="20"/>
  <c r="J7" i="15"/>
  <c r="I7" i="15"/>
  <c r="I6" i="15"/>
</calcChain>
</file>

<file path=xl/sharedStrings.xml><?xml version="1.0" encoding="utf-8"?>
<sst xmlns="http://schemas.openxmlformats.org/spreadsheetml/2006/main" count="340" uniqueCount="165">
  <si>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</si>
  <si>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</si>
  <si>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</si>
  <si>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</si>
  <si>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</si>
  <si>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</si>
  <si>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</si>
  <si>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</si>
  <si>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</si>
  <si>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</si>
  <si>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</si>
  <si>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</si>
  <si>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</si>
  <si>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А.Н. Загородний</t>
  </si>
  <si>
    <t>практ.</t>
  </si>
  <si>
    <t>теор.</t>
  </si>
  <si>
    <t>∑</t>
  </si>
  <si>
    <t>Анастасия</t>
  </si>
  <si>
    <t>Александровна</t>
  </si>
  <si>
    <t>Андреевна</t>
  </si>
  <si>
    <t>Ксения</t>
  </si>
  <si>
    <t>Валерьевна</t>
  </si>
  <si>
    <t>Александрович</t>
  </si>
  <si>
    <t>Тимур</t>
  </si>
  <si>
    <t>Евгения</t>
  </si>
  <si>
    <t>Рустамовна</t>
  </si>
  <si>
    <t>Андреевич</t>
  </si>
  <si>
    <t>МБОУ "СОШ №2 им.А.И. Исаевой"</t>
  </si>
  <si>
    <t>Шихиева</t>
  </si>
  <si>
    <t>Амира</t>
  </si>
  <si>
    <t>Султанахмедовна</t>
  </si>
  <si>
    <t>Амина</t>
  </si>
  <si>
    <t>Мария</t>
  </si>
  <si>
    <t>Кристина</t>
  </si>
  <si>
    <t>МБОУ "СОШ №9"</t>
  </si>
  <si>
    <t>МБОУ "СОКШ №4"</t>
  </si>
  <si>
    <t>МБОУ "СОШ №1"</t>
  </si>
  <si>
    <t>МБОУ "СОШ №5"</t>
  </si>
  <si>
    <t>Дмитрий</t>
  </si>
  <si>
    <t>Загородний</t>
  </si>
  <si>
    <t>Вагина</t>
  </si>
  <si>
    <t>Вероника</t>
  </si>
  <si>
    <t>МБОУ "СОШ №14"</t>
  </si>
  <si>
    <t>Мингажев</t>
  </si>
  <si>
    <t>Маратович</t>
  </si>
  <si>
    <t>Габбасов</t>
  </si>
  <si>
    <t>Данил</t>
  </si>
  <si>
    <t>Радикович</t>
  </si>
  <si>
    <t>МБУ ДО "ДДТ"</t>
  </si>
  <si>
    <t>Алексеевич</t>
  </si>
  <si>
    <t>Дмитриевна</t>
  </si>
  <si>
    <t>Балтубаева</t>
  </si>
  <si>
    <t>Динара</t>
  </si>
  <si>
    <t>Азизбековна</t>
  </si>
  <si>
    <t>МБОУ "Лицей №1"</t>
  </si>
  <si>
    <t>МБОУ "СОШ №6"</t>
  </si>
  <si>
    <t>Варвара</t>
  </si>
  <si>
    <t xml:space="preserve">Мирослав </t>
  </si>
  <si>
    <t xml:space="preserve">Анатольевич </t>
  </si>
  <si>
    <t xml:space="preserve">Абзалов </t>
  </si>
  <si>
    <t xml:space="preserve">Даниил </t>
  </si>
  <si>
    <t xml:space="preserve">Русланович </t>
  </si>
  <si>
    <t>Наталья</t>
  </si>
  <si>
    <t>Газизов</t>
  </si>
  <si>
    <t>Ильназ</t>
  </si>
  <si>
    <t>Ильгизович</t>
  </si>
  <si>
    <t>Осипова</t>
  </si>
  <si>
    <t>Галеева</t>
  </si>
  <si>
    <t>Илдаркин</t>
  </si>
  <si>
    <t>Гайнеев</t>
  </si>
  <si>
    <t>Артур</t>
  </si>
  <si>
    <t xml:space="preserve">Ребенок </t>
  </si>
  <si>
    <t xml:space="preserve">Андреевна </t>
  </si>
  <si>
    <t xml:space="preserve">Атышева </t>
  </si>
  <si>
    <t xml:space="preserve">Эльвира </t>
  </si>
  <si>
    <t>Шамилевна</t>
  </si>
  <si>
    <t>Басырова</t>
  </si>
  <si>
    <t>Милена</t>
  </si>
  <si>
    <t xml:space="preserve">Куренкова </t>
  </si>
  <si>
    <t xml:space="preserve">Дарья </t>
  </si>
  <si>
    <t>Константиновна</t>
  </si>
  <si>
    <t>Аделина</t>
  </si>
  <si>
    <t>Салаватовна</t>
  </si>
  <si>
    <t>Крылова</t>
  </si>
  <si>
    <t>Юрьевна</t>
  </si>
  <si>
    <t>Полина</t>
  </si>
  <si>
    <t>Сергеевич</t>
  </si>
  <si>
    <t>Шахобиддинович</t>
  </si>
  <si>
    <t>Пастухова</t>
  </si>
  <si>
    <t>Игоревна</t>
  </si>
  <si>
    <t xml:space="preserve">Кравцов </t>
  </si>
  <si>
    <t>Илья</t>
  </si>
  <si>
    <t>Игоревич</t>
  </si>
  <si>
    <t>Кравцова</t>
  </si>
  <si>
    <t>Дарья</t>
  </si>
  <si>
    <t>Ринат</t>
  </si>
  <si>
    <t xml:space="preserve">Зеленкова </t>
  </si>
  <si>
    <t xml:space="preserve">Алиса </t>
  </si>
  <si>
    <t>Вадимовна</t>
  </si>
  <si>
    <t>МБОУ "СОШ №3 им.А.А.Ивасенко"</t>
  </si>
  <si>
    <t>Куйлибаева</t>
  </si>
  <si>
    <t>Парвина</t>
  </si>
  <si>
    <t>Илхамжоновна</t>
  </si>
  <si>
    <t>Шахмуратова</t>
  </si>
  <si>
    <t>Айлина</t>
  </si>
  <si>
    <t>Нуртазинович</t>
  </si>
  <si>
    <t>Иванова</t>
  </si>
  <si>
    <t>Ульяна</t>
  </si>
  <si>
    <t>Руслановна</t>
  </si>
  <si>
    <t>Юсупов</t>
  </si>
  <si>
    <t>Илнурович</t>
  </si>
  <si>
    <t>Варанкина</t>
  </si>
  <si>
    <t xml:space="preserve">Ретюнских </t>
  </si>
  <si>
    <t xml:space="preserve">Платон </t>
  </si>
  <si>
    <t xml:space="preserve">Филиппова </t>
  </si>
  <si>
    <t xml:space="preserve">Диана </t>
  </si>
  <si>
    <t xml:space="preserve">Шаяхметова </t>
  </si>
  <si>
    <t xml:space="preserve">Аделина </t>
  </si>
  <si>
    <t>Яндулов</t>
  </si>
  <si>
    <t>Роман</t>
  </si>
  <si>
    <t xml:space="preserve">Мамедова </t>
  </si>
  <si>
    <t xml:space="preserve">Айгун </t>
  </si>
  <si>
    <t>Тофиговна</t>
  </si>
  <si>
    <t>Петрушкова</t>
  </si>
  <si>
    <t>Сергеевна</t>
  </si>
  <si>
    <t>Хлыновский</t>
  </si>
  <si>
    <t>Подгорнова</t>
  </si>
  <si>
    <t>Дьячкова</t>
  </si>
  <si>
    <t>Евдокия</t>
  </si>
  <si>
    <t>Яковлева</t>
  </si>
  <si>
    <t xml:space="preserve">Арина </t>
  </si>
  <si>
    <t xml:space="preserve">Идиятулина </t>
  </si>
  <si>
    <t>Рената</t>
  </si>
  <si>
    <t>Вильдановна</t>
  </si>
  <si>
    <t>Мартюшева</t>
  </si>
  <si>
    <t>Николаевна</t>
  </si>
  <si>
    <t xml:space="preserve">Бесчастнова </t>
  </si>
  <si>
    <t xml:space="preserve">Аделаида </t>
  </si>
  <si>
    <t>Халилова</t>
  </si>
  <si>
    <t>Рамильевна</t>
  </si>
  <si>
    <t>Яловега</t>
  </si>
  <si>
    <t>Елизавета</t>
  </si>
  <si>
    <t>Кадырова</t>
  </si>
  <si>
    <t xml:space="preserve"> Эльмира</t>
  </si>
  <si>
    <t xml:space="preserve"> Ильдаровна</t>
  </si>
  <si>
    <t>МБОУ "СОШ №10"</t>
  </si>
  <si>
    <t>Минигареев</t>
  </si>
  <si>
    <t>Булат</t>
  </si>
  <si>
    <t xml:space="preserve">Яськевич </t>
  </si>
  <si>
    <t>Игорь</t>
  </si>
  <si>
    <t>Дмитриевич</t>
  </si>
  <si>
    <t>Сайтиева</t>
  </si>
  <si>
    <t xml:space="preserve">Норэшонов </t>
  </si>
  <si>
    <t xml:space="preserve">Ариб </t>
  </si>
  <si>
    <t>Гусейнова</t>
  </si>
  <si>
    <t>Фатима</t>
  </si>
  <si>
    <t>Рахим кызы</t>
  </si>
  <si>
    <t>Леман</t>
  </si>
  <si>
    <t>Шамил кызы</t>
  </si>
  <si>
    <t>Гатауллин</t>
  </si>
  <si>
    <t>Рустамович</t>
  </si>
  <si>
    <t xml:space="preserve">Попова 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</si>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</sst>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2" fillId="0" borderId="0"/>
  </cellStyleXfs>
  <cellXfs count="57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9" fillId="0" borderId="0" xfId="0" applyFont="1" applyFill="1" applyBorder="1"/>
    <xf numFmtId="0" fontId="19" fillId="0" borderId="1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 applyAlignment="1">
      <alignment horizontal="left" vertical="top" wrapText="1"/>
    </xf>
    <xf numFmtId="0" fontId="21" fillId="0" borderId="10" xfId="0" applyFont="1" applyBorder="1" applyAlignment="1">
      <alignment horizontal="left" vertical="top"/>
    </xf>
    <xf numFmtId="0" fontId="21" fillId="15" borderId="10" xfId="0" applyFont="1" applyFill="1" applyBorder="1" applyAlignment="1">
      <alignment horizontal="left" vertical="top" wrapText="1"/>
    </xf>
    <xf numFmtId="0" fontId="21" fillId="0" borderId="10" xfId="0" applyFont="1" applyBorder="1" applyAlignment="1">
      <alignment vertical="top"/>
    </xf>
    <xf numFmtId="0" fontId="21" fillId="0" borderId="10" xfId="0" applyFont="1" applyBorder="1" applyAlignment="1">
      <alignment horizontal="left"/>
    </xf>
    <xf numFmtId="0" fontId="18" fillId="0" borderId="10" xfId="0" applyFont="1" applyBorder="1" applyAlignment="1">
      <alignment horizontal="left" vertical="top" wrapText="1"/>
    </xf>
    <xf numFmtId="49" fontId="21" fillId="0" borderId="10" xfId="0" applyNumberFormat="1" applyFont="1" applyFill="1" applyBorder="1" applyAlignment="1">
      <alignment horizontal="left" vertical="top" wrapText="1"/>
    </xf>
    <xf numFmtId="0" fontId="21" fillId="0" borderId="10" xfId="0" applyFont="1" applyFill="1" applyBorder="1"/>
    <xf numFmtId="9" fontId="21" fillId="0" borderId="10" xfId="24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9" fontId="21" fillId="0" borderId="10" xfId="24" applyFont="1" applyFill="1" applyBorder="1" applyAlignment="1">
      <alignment horizontal="center" vertical="top"/>
    </xf>
    <xf numFmtId="0" fontId="21" fillId="0" borderId="10" xfId="0" applyFont="1" applyFill="1" applyBorder="1" applyAlignment="1">
      <alignment horizontal="center" vertical="top"/>
    </xf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 vertical="top"/>
    </xf>
    <xf numFmtId="0" fontId="21" fillId="0" borderId="10" xfId="0" applyFont="1" applyBorder="1" applyAlignment="1"/>
    <xf numFmtId="0" fontId="21" fillId="0" borderId="10" xfId="0" applyFont="1" applyFill="1" applyBorder="1" applyAlignment="1"/>
    <xf numFmtId="0" fontId="21" fillId="0" borderId="10" xfId="25" applyFont="1" applyFill="1" applyBorder="1" applyAlignment="1">
      <alignment vertical="top"/>
    </xf>
    <xf numFmtId="0" fontId="18" fillId="0" borderId="10" xfId="0" applyFont="1" applyBorder="1" applyAlignment="1">
      <alignment vertical="top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10" xfId="0" applyFont="1" applyFill="1" applyBorder="1" applyAlignment="1">
      <alignment vertical="top"/>
    </xf>
    <xf numFmtId="0" fontId="18" fillId="0" borderId="10" xfId="0" applyFont="1" applyFill="1" applyBorder="1" applyAlignment="1">
      <alignment vertical="center"/>
    </xf>
    <xf numFmtId="2" fontId="19" fillId="0" borderId="0" xfId="0" applyNumberFormat="1" applyFont="1" applyFill="1" applyBorder="1" applyAlignment="1">
      <alignment horizontal="center"/>
    </xf>
    <xf numFmtId="2" fontId="20" fillId="0" borderId="10" xfId="0" applyNumberFormat="1" applyFont="1" applyFill="1" applyBorder="1" applyAlignment="1">
      <alignment horizontal="center" vertical="center"/>
    </xf>
    <xf numFmtId="2" fontId="21" fillId="0" borderId="10" xfId="0" applyNumberFormat="1" applyFont="1" applyBorder="1" applyAlignment="1">
      <alignment horizontal="center"/>
    </xf>
    <xf numFmtId="2" fontId="21" fillId="0" borderId="10" xfId="0" applyNumberFormat="1" applyFont="1" applyBorder="1" applyAlignment="1">
      <alignment horizontal="center" vertical="top"/>
    </xf>
    <xf numFmtId="2" fontId="21" fillId="0" borderId="1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2" fontId="20" fillId="0" borderId="10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3" xfId="25" xr:uid="{00000000-0005-0000-0000-000012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workbookViewId="0">
      <selection activeCell="K6" sqref="K6:L10"/>
    </sheetView>
  </sheetViews>
  <sheetFormatPr defaultColWidth="9.140625" defaultRowHeight="15" x14ac:dyDescent="0.25"/>
  <cols>
    <col min="1" max="1" width="20.140625" style="1" bestFit="1" customWidth="1"/>
    <col min="2" max="2" width="15.85546875" style="1" customWidth="1"/>
    <col min="3" max="3" width="18.42578125" style="1" bestFit="1" customWidth="1"/>
    <col min="4" max="4" width="23" style="1" customWidth="1"/>
    <col min="5" max="5" width="13.5703125" style="2" bestFit="1" customWidth="1"/>
    <col min="6" max="6" width="7" style="2" customWidth="1"/>
    <col min="7" max="7" width="7" style="4" customWidth="1"/>
    <col min="8" max="8" width="6.140625" style="40" bestFit="1" customWidth="1"/>
    <col min="9" max="9" width="12.42578125" style="2" customWidth="1"/>
    <col min="10" max="10" width="11.85546875" style="3" customWidth="1"/>
    <col min="11" max="11" width="8.28515625" style="2" bestFit="1" customWidth="1"/>
    <col min="12" max="12" width="12" style="2" bestFit="1" customWidth="1"/>
    <col min="13" max="16384" width="9.140625" style="1"/>
  </cols>
  <sheetData>
    <row r="1" spans="1:14" x14ac:dyDescent="0.25">
      <c r="A1" s="5" t="s">
        <v>5</v>
      </c>
      <c r="B1" s="6">
        <v>100</v>
      </c>
      <c r="C1" s="5"/>
      <c r="D1" s="5"/>
      <c r="E1" s="7"/>
      <c r="F1" s="7"/>
      <c r="G1" s="7"/>
      <c r="H1" s="35"/>
      <c r="I1" s="7"/>
      <c r="J1" s="7"/>
      <c r="K1" s="7"/>
      <c r="L1" s="7"/>
    </row>
    <row r="2" spans="1:14" ht="14.45" x14ac:dyDescent="0.3">
      <c r="A2" s="5"/>
      <c r="B2" s="5"/>
      <c r="C2" s="5"/>
      <c r="D2" s="5"/>
      <c r="E2" s="7"/>
      <c r="F2" s="7"/>
      <c r="G2" s="7"/>
      <c r="H2" s="35"/>
      <c r="I2" s="7"/>
      <c r="J2" s="7"/>
      <c r="K2" s="7"/>
      <c r="L2" s="7"/>
    </row>
    <row r="3" spans="1:14" x14ac:dyDescent="0.25">
      <c r="A3" s="44" t="s">
        <v>1</v>
      </c>
      <c r="B3" s="44" t="s">
        <v>2</v>
      </c>
      <c r="C3" s="44" t="s">
        <v>3</v>
      </c>
      <c r="D3" s="44" t="s">
        <v>4</v>
      </c>
      <c r="E3" s="44" t="s">
        <v>0</v>
      </c>
      <c r="F3" s="44" t="s">
        <v>6</v>
      </c>
      <c r="G3" s="44"/>
      <c r="H3" s="44"/>
      <c r="I3" s="44"/>
      <c r="J3" s="44"/>
      <c r="K3" s="44" t="s">
        <v>7</v>
      </c>
      <c r="L3" s="41" t="s">
        <v>10</v>
      </c>
    </row>
    <row r="4" spans="1:14" x14ac:dyDescent="0.25">
      <c r="A4" s="44"/>
      <c r="B4" s="44"/>
      <c r="C4" s="44"/>
      <c r="D4" s="44"/>
      <c r="E4" s="44"/>
      <c r="F4" s="44" t="s">
        <v>8</v>
      </c>
      <c r="G4" s="44"/>
      <c r="H4" s="44"/>
      <c r="I4" s="41" t="s">
        <v>11</v>
      </c>
      <c r="J4" s="41" t="s">
        <v>12</v>
      </c>
      <c r="K4" s="44"/>
      <c r="L4" s="41"/>
    </row>
    <row r="5" spans="1:14" x14ac:dyDescent="0.25">
      <c r="A5" s="44"/>
      <c r="B5" s="44"/>
      <c r="C5" s="44"/>
      <c r="D5" s="44"/>
      <c r="E5" s="44"/>
      <c r="F5" s="10" t="s">
        <v>15</v>
      </c>
      <c r="G5" s="10" t="s">
        <v>14</v>
      </c>
      <c r="H5" s="36" t="s">
        <v>16</v>
      </c>
      <c r="I5" s="41"/>
      <c r="J5" s="41"/>
      <c r="K5" s="44"/>
      <c r="L5" s="41"/>
    </row>
    <row r="6" spans="1:14" ht="15.75" x14ac:dyDescent="0.25">
      <c r="A6" s="11" t="s">
        <v>90</v>
      </c>
      <c r="B6" s="11" t="s">
        <v>91</v>
      </c>
      <c r="C6" s="11" t="s">
        <v>92</v>
      </c>
      <c r="D6" s="11" t="s">
        <v>48</v>
      </c>
      <c r="E6" s="24">
        <v>603</v>
      </c>
      <c r="F6" s="24">
        <v>62</v>
      </c>
      <c r="G6" s="24">
        <v>146</v>
      </c>
      <c r="H6" s="37">
        <v>69.333333333333329</v>
      </c>
      <c r="I6" s="20">
        <f>H6/$B$1</f>
        <v>0.69333333333333325</v>
      </c>
      <c r="J6" s="20"/>
      <c r="K6" s="21">
        <v>1</v>
      </c>
      <c r="L6" s="21" t="s">
        <v>162</v>
      </c>
      <c r="M6" s="32" t="str">
        <f>CONCATENATE(A5," ",B5," ",C5)</f>
        <v xml:space="preserve">  </v>
      </c>
    </row>
    <row r="7" spans="1:14" ht="15.75" x14ac:dyDescent="0.25">
      <c r="A7" s="12" t="s">
        <v>93</v>
      </c>
      <c r="B7" s="13" t="s">
        <v>94</v>
      </c>
      <c r="C7" s="14" t="s">
        <v>89</v>
      </c>
      <c r="D7" s="13" t="s">
        <v>48</v>
      </c>
      <c r="E7" s="25">
        <v>602</v>
      </c>
      <c r="F7" s="25">
        <v>66</v>
      </c>
      <c r="G7" s="25">
        <v>133</v>
      </c>
      <c r="H7" s="38">
        <v>66.333333333333329</v>
      </c>
      <c r="I7" s="22">
        <f>H7/$B$1</f>
        <v>0.66333333333333333</v>
      </c>
      <c r="J7" s="22">
        <f>H7/$H$6</f>
        <v>0.95673076923076927</v>
      </c>
      <c r="K7" s="23">
        <v>2</v>
      </c>
      <c r="L7" s="23" t="s">
        <v>163</v>
      </c>
      <c r="M7" s="32"/>
      <c r="N7" s="32" t="str">
        <f>CONCATENATE(A5," ",B5," ",C5)</f>
        <v xml:space="preserve">  </v>
      </c>
    </row>
    <row r="8" spans="1:14" ht="15.75" x14ac:dyDescent="0.25">
      <c r="A8" s="11" t="s">
        <v>43</v>
      </c>
      <c r="B8" s="11" t="s">
        <v>95</v>
      </c>
      <c r="C8" s="11" t="s">
        <v>44</v>
      </c>
      <c r="D8" s="11" t="s">
        <v>42</v>
      </c>
      <c r="E8" s="24">
        <v>601</v>
      </c>
      <c r="F8" s="24">
        <v>64</v>
      </c>
      <c r="G8" s="24">
        <v>70</v>
      </c>
      <c r="H8" s="37">
        <v>44.666666666666664</v>
      </c>
      <c r="I8" s="20">
        <f>H8/$B$1</f>
        <v>0.44666666666666666</v>
      </c>
      <c r="J8" s="20">
        <f>H8/$H$6</f>
        <v>0.64423076923076927</v>
      </c>
      <c r="K8" s="21">
        <v>3</v>
      </c>
      <c r="L8" s="23" t="s">
        <v>164</v>
      </c>
      <c r="M8" s="32"/>
      <c r="N8" s="32"/>
    </row>
    <row r="9" spans="1:14" ht="15.75" x14ac:dyDescent="0.25">
      <c r="A9" s="19" t="s">
        <v>96</v>
      </c>
      <c r="B9" s="19" t="s">
        <v>97</v>
      </c>
      <c r="C9" s="19" t="s">
        <v>98</v>
      </c>
      <c r="D9" s="19" t="s">
        <v>99</v>
      </c>
      <c r="E9" s="21">
        <v>600</v>
      </c>
      <c r="F9" s="21">
        <v>38</v>
      </c>
      <c r="G9" s="21">
        <v>92</v>
      </c>
      <c r="H9" s="39">
        <v>43.333333333333336</v>
      </c>
      <c r="I9" s="20">
        <f>H9/$B$1</f>
        <v>0.43333333333333335</v>
      </c>
      <c r="J9" s="20">
        <f>H9/$H$6</f>
        <v>0.62500000000000011</v>
      </c>
      <c r="K9" s="21">
        <v>4</v>
      </c>
      <c r="L9" s="23" t="s">
        <v>164</v>
      </c>
      <c r="M9" s="32"/>
      <c r="N9" s="32"/>
    </row>
    <row r="10" spans="1:14" ht="15.75" x14ac:dyDescent="0.25">
      <c r="A10" s="19" t="s">
        <v>100</v>
      </c>
      <c r="B10" s="19" t="s">
        <v>101</v>
      </c>
      <c r="C10" s="19" t="s">
        <v>102</v>
      </c>
      <c r="D10" s="19" t="s">
        <v>42</v>
      </c>
      <c r="E10" s="21">
        <v>584</v>
      </c>
      <c r="F10" s="21">
        <v>42</v>
      </c>
      <c r="G10" s="21">
        <v>77</v>
      </c>
      <c r="H10" s="39">
        <v>39.666666666666664</v>
      </c>
      <c r="I10" s="20">
        <f>H10/$B$1</f>
        <v>0.39666666666666667</v>
      </c>
      <c r="J10" s="20">
        <f>H10/$H$6</f>
        <v>0.57211538461538458</v>
      </c>
      <c r="K10" s="21">
        <v>5</v>
      </c>
      <c r="L10" s="23" t="s">
        <v>164</v>
      </c>
      <c r="M10" s="32"/>
      <c r="N10" s="32"/>
    </row>
    <row r="11" spans="1:14" x14ac:dyDescent="0.25">
      <c r="M11" s="32"/>
      <c r="N11" s="32"/>
    </row>
    <row r="12" spans="1:14" x14ac:dyDescent="0.25">
      <c r="A12" s="5"/>
      <c r="B12" s="42" t="s">
        <v>9</v>
      </c>
      <c r="C12" s="42"/>
      <c r="D12" s="9"/>
      <c r="E12" s="9"/>
      <c r="F12" s="43" t="s">
        <v>13</v>
      </c>
      <c r="G12" s="43"/>
      <c r="H12" s="43"/>
      <c r="I12" s="43"/>
      <c r="J12" s="43"/>
      <c r="K12" s="43"/>
      <c r="L12" s="43"/>
      <c r="M12" s="32"/>
      <c r="N12" s="32"/>
    </row>
    <row r="13" spans="1:14" x14ac:dyDescent="0.25">
      <c r="M13" s="32"/>
      <c r="N13" s="32"/>
    </row>
    <row r="14" spans="1:14" x14ac:dyDescent="0.25">
      <c r="M14" s="32" t="str">
        <f t="shared" ref="M14" si="0">CONCATENATE(A13," ",B13," ",C13)</f>
        <v xml:space="preserve">  </v>
      </c>
      <c r="N14" s="32"/>
    </row>
    <row r="15" spans="1:14" x14ac:dyDescent="0.25">
      <c r="N15" s="32"/>
    </row>
    <row r="16" spans="1:14" x14ac:dyDescent="0.25">
      <c r="N16" s="32" t="str">
        <f t="shared" ref="N16:N17" si="1">CONCATENATE(A14," ",B14," ",C14)</f>
        <v xml:space="preserve">  </v>
      </c>
    </row>
    <row r="17" spans="14:14" x14ac:dyDescent="0.25">
      <c r="N17" s="32" t="str">
        <f t="shared" si="1"/>
        <v xml:space="preserve">  </v>
      </c>
    </row>
  </sheetData>
  <mergeCells count="13">
    <mergeCell ref="A3:A5"/>
    <mergeCell ref="B3:B5"/>
    <mergeCell ref="C3:C5"/>
    <mergeCell ref="D3:D5"/>
    <mergeCell ref="E3:E5"/>
    <mergeCell ref="L3:L5"/>
    <mergeCell ref="B12:C12"/>
    <mergeCell ref="F12:L12"/>
    <mergeCell ref="F3:J3"/>
    <mergeCell ref="F4:H4"/>
    <mergeCell ref="I4:I5"/>
    <mergeCell ref="J4:J5"/>
    <mergeCell ref="K3:K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"/>
  <sheetViews>
    <sheetView workbookViewId="0">
      <selection activeCell="D31" sqref="D31"/>
    </sheetView>
  </sheetViews>
  <sheetFormatPr defaultColWidth="9.140625" defaultRowHeight="15" x14ac:dyDescent="0.25"/>
  <cols>
    <col min="1" max="1" width="20.140625" style="1" bestFit="1" customWidth="1"/>
    <col min="2" max="2" width="20" style="1" customWidth="1"/>
    <col min="3" max="3" width="18.42578125" style="1" bestFit="1" customWidth="1"/>
    <col min="4" max="4" width="37.85546875" style="1" customWidth="1"/>
    <col min="5" max="5" width="13.5703125" style="4" bestFit="1" customWidth="1"/>
    <col min="6" max="7" width="7" style="4" customWidth="1"/>
    <col min="8" max="8" width="6.140625" style="4" bestFit="1" customWidth="1"/>
    <col min="9" max="9" width="12.42578125" style="4" customWidth="1"/>
    <col min="10" max="10" width="11.85546875" style="4" customWidth="1"/>
    <col min="11" max="11" width="8.28515625" style="4" bestFit="1" customWidth="1"/>
    <col min="12" max="12" width="12" style="4" bestFit="1" customWidth="1"/>
    <col min="13" max="16384" width="9.140625" style="1"/>
  </cols>
  <sheetData>
    <row r="1" spans="1:14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  <c r="K1" s="7"/>
      <c r="L1" s="7"/>
    </row>
    <row r="2" spans="1:14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  <c r="K2" s="7"/>
      <c r="L2" s="7"/>
    </row>
    <row r="3" spans="1:14" x14ac:dyDescent="0.25">
      <c r="A3" s="44" t="s">
        <v>1</v>
      </c>
      <c r="B3" s="44" t="s">
        <v>2</v>
      </c>
      <c r="C3" s="44" t="s">
        <v>3</v>
      </c>
      <c r="D3" s="44" t="s">
        <v>4</v>
      </c>
      <c r="E3" s="44" t="s">
        <v>0</v>
      </c>
      <c r="F3" s="44" t="s">
        <v>6</v>
      </c>
      <c r="G3" s="44"/>
      <c r="H3" s="44"/>
      <c r="I3" s="44"/>
      <c r="J3" s="44"/>
      <c r="K3" s="44" t="s">
        <v>7</v>
      </c>
      <c r="L3" s="41" t="s">
        <v>10</v>
      </c>
    </row>
    <row r="4" spans="1:14" x14ac:dyDescent="0.25">
      <c r="A4" s="44"/>
      <c r="B4" s="44"/>
      <c r="C4" s="44"/>
      <c r="D4" s="44"/>
      <c r="E4" s="44"/>
      <c r="F4" s="45" t="s">
        <v>8</v>
      </c>
      <c r="G4" s="45"/>
      <c r="H4" s="45"/>
      <c r="I4" s="41" t="s">
        <v>11</v>
      </c>
      <c r="J4" s="41" t="s">
        <v>12</v>
      </c>
      <c r="K4" s="44"/>
      <c r="L4" s="41"/>
      <c r="M4" s="1" t="str">
        <f>CONCATENATE(A5," ",B5," ",C5)</f>
        <v xml:space="preserve">  </v>
      </c>
    </row>
    <row r="5" spans="1:14" x14ac:dyDescent="0.25">
      <c r="A5" s="44"/>
      <c r="B5" s="44"/>
      <c r="C5" s="44"/>
      <c r="D5" s="44"/>
      <c r="E5" s="44"/>
      <c r="F5" s="10" t="s">
        <v>15</v>
      </c>
      <c r="G5" s="10" t="s">
        <v>14</v>
      </c>
      <c r="H5" s="10" t="s">
        <v>16</v>
      </c>
      <c r="I5" s="41"/>
      <c r="J5" s="41"/>
      <c r="K5" s="44"/>
      <c r="L5" s="41"/>
    </row>
    <row r="6" spans="1:14" ht="15.75" x14ac:dyDescent="0.25">
      <c r="A6" s="11" t="s">
        <v>66</v>
      </c>
      <c r="B6" s="11" t="s">
        <v>17</v>
      </c>
      <c r="C6" s="16" t="s">
        <v>18</v>
      </c>
      <c r="D6" s="16" t="s">
        <v>42</v>
      </c>
      <c r="E6" s="24">
        <v>591</v>
      </c>
      <c r="F6" s="31">
        <v>83</v>
      </c>
      <c r="G6" s="24">
        <v>150</v>
      </c>
      <c r="H6" s="37">
        <v>77.666666666666671</v>
      </c>
      <c r="I6" s="20">
        <f>H6/$B$1</f>
        <v>0.77666666666666673</v>
      </c>
      <c r="J6" s="20"/>
      <c r="K6" s="21">
        <v>1</v>
      </c>
      <c r="L6" s="21" t="s">
        <v>162</v>
      </c>
      <c r="M6" s="32"/>
    </row>
    <row r="7" spans="1:14" ht="15.75" x14ac:dyDescent="0.25">
      <c r="A7" s="16" t="s">
        <v>67</v>
      </c>
      <c r="B7" s="16" t="s">
        <v>41</v>
      </c>
      <c r="C7" s="16" t="s">
        <v>25</v>
      </c>
      <c r="D7" s="16" t="s">
        <v>42</v>
      </c>
      <c r="E7" s="24">
        <v>592</v>
      </c>
      <c r="F7" s="31">
        <v>89</v>
      </c>
      <c r="G7" s="24">
        <v>143</v>
      </c>
      <c r="H7" s="37">
        <v>77.333333333333329</v>
      </c>
      <c r="I7" s="20">
        <f>H7/$B$1</f>
        <v>0.77333333333333332</v>
      </c>
      <c r="J7" s="20">
        <f>H7/$H$6</f>
        <v>0.99570815450643768</v>
      </c>
      <c r="K7" s="21">
        <v>2</v>
      </c>
      <c r="L7" s="21" t="s">
        <v>163</v>
      </c>
      <c r="M7" s="32"/>
    </row>
    <row r="8" spans="1:14" ht="15.75" x14ac:dyDescent="0.25">
      <c r="A8" s="17" t="s">
        <v>103</v>
      </c>
      <c r="B8" s="17" t="s">
        <v>104</v>
      </c>
      <c r="C8" s="17" t="s">
        <v>25</v>
      </c>
      <c r="D8" s="13" t="s">
        <v>54</v>
      </c>
      <c r="E8" s="24">
        <v>585</v>
      </c>
      <c r="F8" s="31">
        <v>82</v>
      </c>
      <c r="G8" s="24">
        <v>107</v>
      </c>
      <c r="H8" s="37">
        <v>63</v>
      </c>
      <c r="I8" s="20">
        <f t="shared" ref="I8:I11" si="0">H8/$B$1</f>
        <v>0.63</v>
      </c>
      <c r="J8" s="20">
        <f t="shared" ref="J8:J11" si="1">H8/$H$6</f>
        <v>0.81115879828326176</v>
      </c>
      <c r="K8" s="21">
        <v>3</v>
      </c>
      <c r="L8" s="21" t="s">
        <v>163</v>
      </c>
      <c r="M8" s="32"/>
      <c r="N8" s="32"/>
    </row>
    <row r="9" spans="1:14" ht="15.75" x14ac:dyDescent="0.25">
      <c r="A9" s="14" t="s">
        <v>69</v>
      </c>
      <c r="B9" s="14" t="s">
        <v>70</v>
      </c>
      <c r="C9" s="14" t="s">
        <v>105</v>
      </c>
      <c r="D9" s="13" t="s">
        <v>42</v>
      </c>
      <c r="E9" s="25">
        <v>589</v>
      </c>
      <c r="F9" s="25">
        <v>56</v>
      </c>
      <c r="G9" s="25">
        <v>105</v>
      </c>
      <c r="H9" s="38">
        <v>53.666666666666664</v>
      </c>
      <c r="I9" s="22">
        <f t="shared" si="0"/>
        <v>0.53666666666666663</v>
      </c>
      <c r="J9" s="22">
        <f t="shared" si="1"/>
        <v>0.69098712446351929</v>
      </c>
      <c r="K9" s="23">
        <v>4</v>
      </c>
      <c r="L9" s="21" t="s">
        <v>163</v>
      </c>
      <c r="M9" s="32"/>
      <c r="N9" s="32"/>
    </row>
    <row r="10" spans="1:14" ht="15.75" x14ac:dyDescent="0.25">
      <c r="A10" s="14" t="s">
        <v>106</v>
      </c>
      <c r="B10" s="14" t="s">
        <v>107</v>
      </c>
      <c r="C10" s="14" t="s">
        <v>108</v>
      </c>
      <c r="D10" s="13" t="s">
        <v>54</v>
      </c>
      <c r="E10" s="24">
        <v>583</v>
      </c>
      <c r="F10" s="31">
        <v>61</v>
      </c>
      <c r="G10" s="24">
        <v>96</v>
      </c>
      <c r="H10" s="37">
        <v>52.333333333333336</v>
      </c>
      <c r="I10" s="20">
        <f t="shared" si="0"/>
        <v>0.52333333333333332</v>
      </c>
      <c r="J10" s="20">
        <f t="shared" si="1"/>
        <v>0.67381974248927035</v>
      </c>
      <c r="K10" s="21">
        <v>5</v>
      </c>
      <c r="L10" s="21" t="s">
        <v>163</v>
      </c>
      <c r="M10" s="32"/>
      <c r="N10" s="32"/>
    </row>
    <row r="11" spans="1:14" ht="15.75" x14ac:dyDescent="0.25">
      <c r="A11" s="14" t="s">
        <v>63</v>
      </c>
      <c r="B11" s="14" t="s">
        <v>64</v>
      </c>
      <c r="C11" s="14" t="s">
        <v>65</v>
      </c>
      <c r="D11" s="13" t="s">
        <v>42</v>
      </c>
      <c r="E11" s="24">
        <v>588</v>
      </c>
      <c r="F11" s="31">
        <v>63</v>
      </c>
      <c r="G11" s="24">
        <v>92</v>
      </c>
      <c r="H11" s="37">
        <v>51.666666666666664</v>
      </c>
      <c r="I11" s="20">
        <f t="shared" si="0"/>
        <v>0.51666666666666661</v>
      </c>
      <c r="J11" s="20">
        <f t="shared" si="1"/>
        <v>0.66523605150214582</v>
      </c>
      <c r="K11" s="21">
        <v>6</v>
      </c>
      <c r="L11" s="21" t="s">
        <v>163</v>
      </c>
      <c r="M11" s="32"/>
      <c r="N11" s="32"/>
    </row>
    <row r="12" spans="1:14" ht="15.75" x14ac:dyDescent="0.25">
      <c r="A12" s="14" t="s">
        <v>68</v>
      </c>
      <c r="B12" s="14" t="s">
        <v>38</v>
      </c>
      <c r="C12" s="14" t="s">
        <v>22</v>
      </c>
      <c r="D12" s="13" t="s">
        <v>42</v>
      </c>
      <c r="E12" s="24">
        <v>590</v>
      </c>
      <c r="F12" s="31">
        <v>50</v>
      </c>
      <c r="G12" s="24">
        <v>90</v>
      </c>
      <c r="H12" s="37">
        <v>46.666666666666664</v>
      </c>
      <c r="I12" s="20">
        <f t="shared" ref="I12:I15" si="2">H12/$B$1</f>
        <v>0.46666666666666662</v>
      </c>
      <c r="J12" s="20">
        <f t="shared" ref="J12:J15" si="3">H12/$H$6</f>
        <v>0.60085836909871237</v>
      </c>
      <c r="K12" s="21">
        <v>7</v>
      </c>
      <c r="L12" s="21" t="s">
        <v>164</v>
      </c>
      <c r="M12" s="32"/>
      <c r="N12" s="32"/>
    </row>
    <row r="13" spans="1:14" ht="15.75" x14ac:dyDescent="0.25">
      <c r="A13" s="18" t="s">
        <v>109</v>
      </c>
      <c r="B13" s="18" t="s">
        <v>70</v>
      </c>
      <c r="C13" s="18" t="s">
        <v>110</v>
      </c>
      <c r="D13" s="16" t="s">
        <v>42</v>
      </c>
      <c r="E13" s="24">
        <v>587</v>
      </c>
      <c r="F13" s="31">
        <v>49</v>
      </c>
      <c r="G13" s="24">
        <v>90</v>
      </c>
      <c r="H13" s="37">
        <v>46.333333333333336</v>
      </c>
      <c r="I13" s="20">
        <f t="shared" si="2"/>
        <v>0.46333333333333337</v>
      </c>
      <c r="J13" s="20">
        <f t="shared" si="3"/>
        <v>0.59656652360515017</v>
      </c>
      <c r="K13" s="21">
        <v>8</v>
      </c>
      <c r="L13" s="21" t="s">
        <v>164</v>
      </c>
      <c r="M13" s="32"/>
      <c r="N13" s="32"/>
    </row>
    <row r="14" spans="1:14" ht="15.75" x14ac:dyDescent="0.25">
      <c r="A14" s="14" t="s">
        <v>111</v>
      </c>
      <c r="B14" s="14" t="s">
        <v>56</v>
      </c>
      <c r="C14" s="14" t="s">
        <v>84</v>
      </c>
      <c r="D14" s="13" t="s">
        <v>54</v>
      </c>
      <c r="E14" s="24">
        <v>586</v>
      </c>
      <c r="F14" s="30">
        <v>70</v>
      </c>
      <c r="G14" s="24">
        <v>68</v>
      </c>
      <c r="H14" s="37">
        <v>46</v>
      </c>
      <c r="I14" s="20">
        <f t="shared" si="2"/>
        <v>0.46</v>
      </c>
      <c r="J14" s="20">
        <f t="shared" si="3"/>
        <v>0.59227467811158796</v>
      </c>
      <c r="K14" s="21">
        <v>9</v>
      </c>
      <c r="L14" s="21" t="s">
        <v>164</v>
      </c>
      <c r="M14" s="32"/>
      <c r="N14" s="32"/>
    </row>
    <row r="15" spans="1:14" ht="15.75" x14ac:dyDescent="0.25">
      <c r="A15" s="14" t="s">
        <v>112</v>
      </c>
      <c r="B15" s="14" t="s">
        <v>113</v>
      </c>
      <c r="C15" s="14" t="s">
        <v>26</v>
      </c>
      <c r="D15" s="13" t="s">
        <v>27</v>
      </c>
      <c r="E15" s="24">
        <v>593</v>
      </c>
      <c r="F15" s="31">
        <v>58</v>
      </c>
      <c r="G15" s="24">
        <v>15</v>
      </c>
      <c r="H15" s="37">
        <v>24.333333333333332</v>
      </c>
      <c r="I15" s="20">
        <f t="shared" si="2"/>
        <v>0.24333333333333332</v>
      </c>
      <c r="J15" s="20">
        <f t="shared" si="3"/>
        <v>0.31330472103004287</v>
      </c>
      <c r="K15" s="21">
        <v>10</v>
      </c>
      <c r="L15" s="21" t="s">
        <v>164</v>
      </c>
      <c r="M15" s="32"/>
      <c r="N15" s="32"/>
    </row>
    <row r="16" spans="1:14" x14ac:dyDescent="0.25">
      <c r="M16" s="32" t="str">
        <f t="shared" ref="M16" si="4">CONCATENATE(A16," ",B16," ",C16)</f>
        <v xml:space="preserve">  </v>
      </c>
      <c r="N16" s="32"/>
    </row>
    <row r="17" spans="1:14" x14ac:dyDescent="0.25">
      <c r="A17" s="42" t="s">
        <v>9</v>
      </c>
      <c r="B17" s="42"/>
      <c r="C17" s="9"/>
      <c r="D17" s="9"/>
      <c r="E17" s="43" t="s">
        <v>13</v>
      </c>
      <c r="F17" s="43"/>
      <c r="G17" s="43"/>
      <c r="H17" s="43"/>
      <c r="I17" s="43"/>
      <c r="J17" s="43"/>
      <c r="K17" s="43"/>
      <c r="N17" s="32"/>
    </row>
    <row r="18" spans="1:14" x14ac:dyDescent="0.25">
      <c r="N18" s="32"/>
    </row>
    <row r="19" spans="1:14" x14ac:dyDescent="0.25">
      <c r="N19" s="32"/>
    </row>
    <row r="20" spans="1:14" x14ac:dyDescent="0.25">
      <c r="N20" s="32"/>
    </row>
  </sheetData>
  <mergeCells count="13">
    <mergeCell ref="L3:L5"/>
    <mergeCell ref="F4:H4"/>
    <mergeCell ref="I4:I5"/>
    <mergeCell ref="J4:J5"/>
    <mergeCell ref="A17:B17"/>
    <mergeCell ref="E17:K17"/>
    <mergeCell ref="A3:A5"/>
    <mergeCell ref="B3:B5"/>
    <mergeCell ref="C3:C5"/>
    <mergeCell ref="D3:D5"/>
    <mergeCell ref="E3:E5"/>
    <mergeCell ref="F3:J3"/>
    <mergeCell ref="K3:K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6"/>
  <sheetViews>
    <sheetView tabSelected="1" workbookViewId="0">
      <selection activeCell="E32" sqref="E32"/>
    </sheetView>
  </sheetViews>
  <sheetFormatPr defaultColWidth="9.140625" defaultRowHeight="15" x14ac:dyDescent="0.25"/>
  <cols>
    <col min="1" max="1" width="20.140625" style="1" bestFit="1" customWidth="1"/>
    <col min="2" max="2" width="20" style="1" customWidth="1"/>
    <col min="3" max="3" width="19.7109375" style="1" customWidth="1"/>
    <col min="4" max="4" width="38.28515625" style="1" bestFit="1" customWidth="1"/>
    <col min="5" max="5" width="13.5703125" style="4" bestFit="1" customWidth="1"/>
    <col min="6" max="7" width="7" style="4" customWidth="1"/>
    <col min="8" max="8" width="6.140625" style="4" bestFit="1" customWidth="1"/>
    <col min="9" max="9" width="12.42578125" style="4" customWidth="1"/>
    <col min="10" max="10" width="11.85546875" style="4" customWidth="1"/>
    <col min="11" max="11" width="8.28515625" style="4" bestFit="1" customWidth="1"/>
    <col min="12" max="12" width="12" style="4" bestFit="1" customWidth="1"/>
    <col min="13" max="16384" width="9.140625" style="1"/>
  </cols>
  <sheetData>
    <row r="1" spans="1:14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  <c r="K1" s="7"/>
      <c r="L1" s="7"/>
    </row>
    <row r="2" spans="1:14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  <c r="K2" s="7"/>
      <c r="L2" s="7"/>
    </row>
    <row r="3" spans="1:14" x14ac:dyDescent="0.25">
      <c r="A3" s="44" t="s">
        <v>1</v>
      </c>
      <c r="B3" s="44" t="s">
        <v>2</v>
      </c>
      <c r="C3" s="44" t="s">
        <v>3</v>
      </c>
      <c r="D3" s="44" t="s">
        <v>4</v>
      </c>
      <c r="E3" s="44" t="s">
        <v>0</v>
      </c>
      <c r="F3" s="44" t="s">
        <v>6</v>
      </c>
      <c r="G3" s="44"/>
      <c r="H3" s="44"/>
      <c r="I3" s="44"/>
      <c r="J3" s="44"/>
      <c r="K3" s="44" t="s">
        <v>7</v>
      </c>
      <c r="L3" s="41" t="s">
        <v>10</v>
      </c>
    </row>
    <row r="4" spans="1:14" x14ac:dyDescent="0.25">
      <c r="A4" s="44"/>
      <c r="B4" s="44"/>
      <c r="C4" s="44"/>
      <c r="D4" s="44"/>
      <c r="E4" s="44"/>
      <c r="F4" s="44" t="s">
        <v>8</v>
      </c>
      <c r="G4" s="44"/>
      <c r="H4" s="44"/>
      <c r="I4" s="41" t="s">
        <v>11</v>
      </c>
      <c r="J4" s="41" t="s">
        <v>12</v>
      </c>
      <c r="K4" s="44"/>
      <c r="L4" s="41"/>
    </row>
    <row r="5" spans="1:14" x14ac:dyDescent="0.25">
      <c r="A5" s="44"/>
      <c r="B5" s="44"/>
      <c r="C5" s="44"/>
      <c r="D5" s="44"/>
      <c r="E5" s="44"/>
      <c r="F5" s="10" t="s">
        <v>15</v>
      </c>
      <c r="G5" s="10" t="s">
        <v>14</v>
      </c>
      <c r="H5" s="10" t="s">
        <v>16</v>
      </c>
      <c r="I5" s="41"/>
      <c r="J5" s="41"/>
      <c r="K5" s="44"/>
      <c r="L5" s="41"/>
    </row>
    <row r="6" spans="1:14" ht="15.75" x14ac:dyDescent="0.25">
      <c r="A6" s="33" t="s">
        <v>39</v>
      </c>
      <c r="B6" s="33" t="s">
        <v>57</v>
      </c>
      <c r="C6" s="33" t="s">
        <v>58</v>
      </c>
      <c r="D6" s="33" t="s">
        <v>37</v>
      </c>
      <c r="E6" s="21">
        <v>561</v>
      </c>
      <c r="F6" s="21">
        <v>146</v>
      </c>
      <c r="G6" s="21">
        <v>147</v>
      </c>
      <c r="H6" s="39">
        <v>97.666666666666671</v>
      </c>
      <c r="I6" s="20">
        <f>H6/$B$1</f>
        <v>0.97666666666666668</v>
      </c>
      <c r="J6" s="20"/>
      <c r="K6" s="21">
        <v>1</v>
      </c>
      <c r="L6" s="21" t="s">
        <v>162</v>
      </c>
      <c r="M6" s="32"/>
    </row>
    <row r="7" spans="1:14" ht="15.75" x14ac:dyDescent="0.25">
      <c r="A7" s="34" t="s">
        <v>114</v>
      </c>
      <c r="B7" s="34" t="s">
        <v>115</v>
      </c>
      <c r="C7" s="34" t="s">
        <v>18</v>
      </c>
      <c r="D7" s="34" t="s">
        <v>99</v>
      </c>
      <c r="E7" s="21">
        <v>574</v>
      </c>
      <c r="F7" s="21">
        <v>109</v>
      </c>
      <c r="G7" s="21">
        <v>110</v>
      </c>
      <c r="H7" s="39">
        <v>73</v>
      </c>
      <c r="I7" s="20">
        <f>H7/$B$1</f>
        <v>0.73</v>
      </c>
      <c r="J7" s="20">
        <f>H7/$H$6</f>
        <v>0.74744027303754268</v>
      </c>
      <c r="K7" s="21">
        <v>2</v>
      </c>
      <c r="L7" s="21" t="s">
        <v>163</v>
      </c>
      <c r="M7" s="32"/>
      <c r="N7" s="32" t="str">
        <f>CONCATENATE(A5," ",B5," ",C5)</f>
        <v xml:space="preserve">  </v>
      </c>
    </row>
    <row r="8" spans="1:14" ht="15.75" x14ac:dyDescent="0.25">
      <c r="A8" s="27" t="s">
        <v>116</v>
      </c>
      <c r="B8" s="27" t="s">
        <v>117</v>
      </c>
      <c r="C8" s="26" t="s">
        <v>82</v>
      </c>
      <c r="D8" s="26" t="s">
        <v>35</v>
      </c>
      <c r="E8" s="24">
        <v>571</v>
      </c>
      <c r="F8" s="24">
        <v>83</v>
      </c>
      <c r="G8" s="24">
        <v>133</v>
      </c>
      <c r="H8" s="37">
        <v>72</v>
      </c>
      <c r="I8" s="20">
        <f t="shared" ref="I8:I16" si="0">H8/$B$1</f>
        <v>0.72</v>
      </c>
      <c r="J8" s="20">
        <f t="shared" ref="J8:J16" si="1">H8/$H$6</f>
        <v>0.73720136518771329</v>
      </c>
      <c r="K8" s="21">
        <v>3</v>
      </c>
      <c r="L8" s="21" t="s">
        <v>163</v>
      </c>
      <c r="M8" s="32"/>
      <c r="N8" s="32"/>
    </row>
    <row r="9" spans="1:14" ht="15.75" x14ac:dyDescent="0.25">
      <c r="A9" s="26" t="s">
        <v>118</v>
      </c>
      <c r="B9" s="26" t="s">
        <v>119</v>
      </c>
      <c r="C9" s="26" t="s">
        <v>49</v>
      </c>
      <c r="D9" s="26" t="s">
        <v>27</v>
      </c>
      <c r="E9" s="24">
        <v>576</v>
      </c>
      <c r="F9" s="24">
        <v>98</v>
      </c>
      <c r="G9" s="24">
        <v>102</v>
      </c>
      <c r="H9" s="37">
        <v>66.666666666666671</v>
      </c>
      <c r="I9" s="20">
        <f t="shared" si="0"/>
        <v>0.66666666666666674</v>
      </c>
      <c r="J9" s="20">
        <f t="shared" si="1"/>
        <v>0.68259385665529015</v>
      </c>
      <c r="K9" s="21">
        <v>4</v>
      </c>
      <c r="L9" s="21" t="s">
        <v>163</v>
      </c>
      <c r="M9" s="32"/>
      <c r="N9" s="32"/>
    </row>
    <row r="10" spans="1:14" ht="15.75" x14ac:dyDescent="0.25">
      <c r="A10" s="28" t="s">
        <v>73</v>
      </c>
      <c r="B10" s="28" t="s">
        <v>74</v>
      </c>
      <c r="C10" s="28" t="s">
        <v>75</v>
      </c>
      <c r="D10" s="26" t="s">
        <v>35</v>
      </c>
      <c r="E10" s="24">
        <v>559</v>
      </c>
      <c r="F10" s="24">
        <v>92</v>
      </c>
      <c r="G10" s="24">
        <v>105</v>
      </c>
      <c r="H10" s="37">
        <v>65.666666666666671</v>
      </c>
      <c r="I10" s="20">
        <f t="shared" si="0"/>
        <v>0.65666666666666673</v>
      </c>
      <c r="J10" s="20">
        <f t="shared" si="1"/>
        <v>0.67235494880546076</v>
      </c>
      <c r="K10" s="21">
        <v>5</v>
      </c>
      <c r="L10" s="21" t="s">
        <v>163</v>
      </c>
      <c r="M10" s="32"/>
      <c r="N10" s="32"/>
    </row>
    <row r="11" spans="1:14" ht="15.75" x14ac:dyDescent="0.25">
      <c r="A11" s="26" t="s">
        <v>120</v>
      </c>
      <c r="B11" s="26" t="s">
        <v>121</v>
      </c>
      <c r="C11" s="26" t="s">
        <v>122</v>
      </c>
      <c r="D11" s="26" t="s">
        <v>99</v>
      </c>
      <c r="E11" s="24">
        <v>575</v>
      </c>
      <c r="F11" s="24">
        <v>67</v>
      </c>
      <c r="G11" s="24">
        <v>130</v>
      </c>
      <c r="H11" s="37">
        <v>65.666666666666671</v>
      </c>
      <c r="I11" s="20">
        <f t="shared" si="0"/>
        <v>0.65666666666666673</v>
      </c>
      <c r="J11" s="20">
        <f t="shared" si="1"/>
        <v>0.67235494880546076</v>
      </c>
      <c r="K11" s="21">
        <v>5</v>
      </c>
      <c r="L11" s="21" t="s">
        <v>163</v>
      </c>
      <c r="M11" s="32"/>
      <c r="N11" s="32"/>
    </row>
    <row r="12" spans="1:14" ht="15.75" x14ac:dyDescent="0.25">
      <c r="A12" s="26" t="s">
        <v>123</v>
      </c>
      <c r="B12" s="26" t="s">
        <v>85</v>
      </c>
      <c r="C12" s="26" t="s">
        <v>124</v>
      </c>
      <c r="D12" s="26" t="s">
        <v>37</v>
      </c>
      <c r="E12" s="24">
        <v>570</v>
      </c>
      <c r="F12" s="24">
        <v>55</v>
      </c>
      <c r="G12" s="24">
        <v>115</v>
      </c>
      <c r="H12" s="37">
        <v>56.666666666666664</v>
      </c>
      <c r="I12" s="20">
        <f t="shared" si="0"/>
        <v>0.56666666666666665</v>
      </c>
      <c r="J12" s="20">
        <f t="shared" si="1"/>
        <v>0.58020477815699656</v>
      </c>
      <c r="K12" s="21">
        <v>6</v>
      </c>
      <c r="L12" s="21" t="s">
        <v>163</v>
      </c>
      <c r="M12" s="32"/>
      <c r="N12" s="32"/>
    </row>
    <row r="13" spans="1:14" ht="15.75" x14ac:dyDescent="0.25">
      <c r="A13" s="26" t="s">
        <v>78</v>
      </c>
      <c r="B13" s="26" t="s">
        <v>79</v>
      </c>
      <c r="C13" s="26" t="s">
        <v>80</v>
      </c>
      <c r="D13" s="26" t="s">
        <v>54</v>
      </c>
      <c r="E13" s="24">
        <v>573</v>
      </c>
      <c r="F13" s="24">
        <v>80</v>
      </c>
      <c r="G13" s="24">
        <v>87</v>
      </c>
      <c r="H13" s="37">
        <v>55.666666666666664</v>
      </c>
      <c r="I13" s="20">
        <f t="shared" si="0"/>
        <v>0.55666666666666664</v>
      </c>
      <c r="J13" s="20">
        <f t="shared" si="1"/>
        <v>0.56996587030716717</v>
      </c>
      <c r="K13" s="21">
        <v>7</v>
      </c>
      <c r="L13" s="21" t="s">
        <v>163</v>
      </c>
      <c r="M13" s="32"/>
      <c r="N13" s="32"/>
    </row>
    <row r="14" spans="1:14" ht="15.75" x14ac:dyDescent="0.25">
      <c r="A14" s="26" t="s">
        <v>45</v>
      </c>
      <c r="B14" s="26" t="s">
        <v>46</v>
      </c>
      <c r="C14" s="26" t="s">
        <v>47</v>
      </c>
      <c r="D14" s="26" t="s">
        <v>42</v>
      </c>
      <c r="E14" s="24">
        <v>557</v>
      </c>
      <c r="F14" s="24">
        <v>84</v>
      </c>
      <c r="G14" s="24">
        <v>68</v>
      </c>
      <c r="H14" s="37">
        <v>50.666666666666664</v>
      </c>
      <c r="I14" s="20">
        <f t="shared" si="0"/>
        <v>0.5066666666666666</v>
      </c>
      <c r="J14" s="20">
        <f t="shared" si="1"/>
        <v>0.51877133105802042</v>
      </c>
      <c r="K14" s="21">
        <v>8</v>
      </c>
      <c r="L14" s="21" t="s">
        <v>164</v>
      </c>
      <c r="M14" s="32"/>
      <c r="N14" s="32"/>
    </row>
    <row r="15" spans="1:14" ht="15.75" x14ac:dyDescent="0.25">
      <c r="A15" s="29" t="s">
        <v>83</v>
      </c>
      <c r="B15" s="29" t="s">
        <v>32</v>
      </c>
      <c r="C15" s="29" t="s">
        <v>19</v>
      </c>
      <c r="D15" s="15" t="s">
        <v>42</v>
      </c>
      <c r="E15" s="24">
        <v>578</v>
      </c>
      <c r="F15" s="24">
        <v>85</v>
      </c>
      <c r="G15" s="24">
        <v>57</v>
      </c>
      <c r="H15" s="37">
        <v>47.333333333333336</v>
      </c>
      <c r="I15" s="20">
        <f t="shared" si="0"/>
        <v>0.47333333333333338</v>
      </c>
      <c r="J15" s="20">
        <f t="shared" si="1"/>
        <v>0.48464163822525597</v>
      </c>
      <c r="K15" s="21">
        <v>9</v>
      </c>
      <c r="L15" s="21" t="s">
        <v>164</v>
      </c>
      <c r="M15" s="32"/>
      <c r="N15" s="32"/>
    </row>
    <row r="16" spans="1:14" ht="15.75" x14ac:dyDescent="0.25">
      <c r="A16" s="29" t="s">
        <v>71</v>
      </c>
      <c r="B16" s="29" t="s">
        <v>20</v>
      </c>
      <c r="C16" s="29" t="s">
        <v>72</v>
      </c>
      <c r="D16" s="15" t="s">
        <v>34</v>
      </c>
      <c r="E16" s="24">
        <v>572</v>
      </c>
      <c r="F16" s="24">
        <v>73</v>
      </c>
      <c r="G16" s="24">
        <v>62</v>
      </c>
      <c r="H16" s="37">
        <v>45</v>
      </c>
      <c r="I16" s="20">
        <f t="shared" si="0"/>
        <v>0.45</v>
      </c>
      <c r="J16" s="20">
        <f t="shared" si="1"/>
        <v>0.46075085324232079</v>
      </c>
      <c r="K16" s="21">
        <v>10</v>
      </c>
      <c r="L16" s="21" t="s">
        <v>164</v>
      </c>
      <c r="M16" s="32"/>
      <c r="N16" s="32"/>
    </row>
    <row r="17" spans="1:14" ht="15.75" x14ac:dyDescent="0.25">
      <c r="A17" s="19" t="s">
        <v>76</v>
      </c>
      <c r="B17" s="19" t="s">
        <v>77</v>
      </c>
      <c r="C17" s="19" t="s">
        <v>25</v>
      </c>
      <c r="D17" s="19" t="s">
        <v>54</v>
      </c>
      <c r="E17" s="21">
        <v>556</v>
      </c>
      <c r="F17" s="21">
        <v>80</v>
      </c>
      <c r="G17" s="21">
        <v>45</v>
      </c>
      <c r="H17" s="39">
        <v>41.666666666666664</v>
      </c>
      <c r="I17" s="20">
        <f t="shared" ref="I17:I22" si="2">H17/$B$1</f>
        <v>0.41666666666666663</v>
      </c>
      <c r="J17" s="20">
        <f t="shared" ref="J17:J22" si="3">H17/$H$6</f>
        <v>0.42662116040955628</v>
      </c>
      <c r="K17" s="21">
        <v>11</v>
      </c>
      <c r="L17" s="21" t="s">
        <v>164</v>
      </c>
      <c r="M17" s="32"/>
      <c r="N17" s="32"/>
    </row>
    <row r="18" spans="1:14" ht="15.75" x14ac:dyDescent="0.25">
      <c r="A18" s="19" t="s">
        <v>125</v>
      </c>
      <c r="B18" s="19" t="s">
        <v>38</v>
      </c>
      <c r="C18" s="19" t="s">
        <v>86</v>
      </c>
      <c r="D18" s="19" t="s">
        <v>54</v>
      </c>
      <c r="E18" s="21">
        <v>577</v>
      </c>
      <c r="F18" s="21">
        <v>81</v>
      </c>
      <c r="G18" s="21">
        <v>40</v>
      </c>
      <c r="H18" s="39">
        <v>40.333333333333336</v>
      </c>
      <c r="I18" s="20">
        <f t="shared" si="2"/>
        <v>0.40333333333333338</v>
      </c>
      <c r="J18" s="20">
        <f t="shared" si="3"/>
        <v>0.41296928327645049</v>
      </c>
      <c r="K18" s="21">
        <v>12</v>
      </c>
      <c r="L18" s="21" t="s">
        <v>164</v>
      </c>
      <c r="M18" s="32"/>
      <c r="N18" s="32"/>
    </row>
    <row r="19" spans="1:14" ht="15.75" x14ac:dyDescent="0.25">
      <c r="A19" s="19" t="s">
        <v>40</v>
      </c>
      <c r="B19" s="19" t="s">
        <v>41</v>
      </c>
      <c r="C19" s="19" t="s">
        <v>19</v>
      </c>
      <c r="D19" s="19" t="s">
        <v>42</v>
      </c>
      <c r="E19" s="21">
        <v>558</v>
      </c>
      <c r="F19" s="21">
        <v>85</v>
      </c>
      <c r="G19" s="21">
        <v>35</v>
      </c>
      <c r="H19" s="39">
        <v>40</v>
      </c>
      <c r="I19" s="20">
        <f t="shared" si="2"/>
        <v>0.4</v>
      </c>
      <c r="J19" s="20">
        <f t="shared" si="3"/>
        <v>0.40955631399317405</v>
      </c>
      <c r="K19" s="21">
        <v>13</v>
      </c>
      <c r="L19" s="21" t="s">
        <v>164</v>
      </c>
      <c r="M19" s="32"/>
      <c r="N19" s="32"/>
    </row>
    <row r="20" spans="1:14" ht="15.75" x14ac:dyDescent="0.25">
      <c r="A20" s="19" t="s">
        <v>126</v>
      </c>
      <c r="B20" s="19" t="s">
        <v>24</v>
      </c>
      <c r="C20" s="19" t="s">
        <v>21</v>
      </c>
      <c r="D20" s="19" t="s">
        <v>42</v>
      </c>
      <c r="E20" s="21">
        <v>582</v>
      </c>
      <c r="F20" s="21">
        <v>67</v>
      </c>
      <c r="G20" s="21">
        <v>30</v>
      </c>
      <c r="H20" s="39">
        <v>32.333333333333336</v>
      </c>
      <c r="I20" s="20">
        <f t="shared" si="2"/>
        <v>0.32333333333333336</v>
      </c>
      <c r="J20" s="20">
        <f t="shared" si="3"/>
        <v>0.33105802047781568</v>
      </c>
      <c r="K20" s="21">
        <v>14</v>
      </c>
      <c r="L20" s="21" t="s">
        <v>164</v>
      </c>
      <c r="M20" s="32"/>
      <c r="N20" s="32"/>
    </row>
    <row r="21" spans="1:14" ht="15.75" x14ac:dyDescent="0.25">
      <c r="A21" s="19" t="s">
        <v>127</v>
      </c>
      <c r="B21" s="19" t="s">
        <v>128</v>
      </c>
      <c r="C21" s="19" t="s">
        <v>50</v>
      </c>
      <c r="D21" s="19" t="s">
        <v>54</v>
      </c>
      <c r="E21" s="21">
        <v>562</v>
      </c>
      <c r="F21" s="21">
        <v>71</v>
      </c>
      <c r="G21" s="21">
        <v>22</v>
      </c>
      <c r="H21" s="39">
        <v>31</v>
      </c>
      <c r="I21" s="20">
        <f t="shared" si="2"/>
        <v>0.31</v>
      </c>
      <c r="J21" s="20">
        <f t="shared" si="3"/>
        <v>0.3174061433447099</v>
      </c>
      <c r="K21" s="21">
        <v>15</v>
      </c>
      <c r="L21" s="21" t="s">
        <v>164</v>
      </c>
      <c r="M21" s="32"/>
      <c r="N21" s="32"/>
    </row>
    <row r="22" spans="1:14" ht="15.75" x14ac:dyDescent="0.25">
      <c r="A22" s="19" t="s">
        <v>129</v>
      </c>
      <c r="B22" s="19" t="s">
        <v>130</v>
      </c>
      <c r="C22" s="19" t="s">
        <v>80</v>
      </c>
      <c r="D22" s="19" t="s">
        <v>54</v>
      </c>
      <c r="E22" s="21">
        <v>569</v>
      </c>
      <c r="F22" s="21">
        <v>75</v>
      </c>
      <c r="G22" s="21">
        <v>11</v>
      </c>
      <c r="H22" s="39">
        <v>28.666666666666668</v>
      </c>
      <c r="I22" s="20">
        <f t="shared" si="2"/>
        <v>0.28666666666666668</v>
      </c>
      <c r="J22" s="20">
        <f t="shared" si="3"/>
        <v>0.29351535836177473</v>
      </c>
      <c r="K22" s="21">
        <v>16</v>
      </c>
      <c r="L22" s="21" t="s">
        <v>164</v>
      </c>
      <c r="M22" s="32"/>
      <c r="N22" s="32"/>
    </row>
    <row r="23" spans="1:14" ht="15.75" x14ac:dyDescent="0.25">
      <c r="A23" s="19" t="s">
        <v>131</v>
      </c>
      <c r="B23" s="19" t="s">
        <v>132</v>
      </c>
      <c r="C23" s="19" t="s">
        <v>133</v>
      </c>
      <c r="D23" s="19" t="s">
        <v>34</v>
      </c>
      <c r="E23" s="21">
        <v>560</v>
      </c>
      <c r="F23" s="21">
        <v>66</v>
      </c>
      <c r="G23" s="21">
        <v>0</v>
      </c>
      <c r="H23" s="21">
        <v>22</v>
      </c>
      <c r="I23" s="20">
        <f t="shared" ref="I23:I24" si="4">H23/$B$1</f>
        <v>0.22</v>
      </c>
      <c r="J23" s="20">
        <f t="shared" ref="J23:J24" si="5">H23/$H$6</f>
        <v>0.22525597269624573</v>
      </c>
      <c r="K23" s="21">
        <v>17</v>
      </c>
      <c r="L23" s="21" t="s">
        <v>164</v>
      </c>
      <c r="M23" s="32"/>
      <c r="N23" s="32"/>
    </row>
    <row r="24" spans="1:14" ht="15.75" x14ac:dyDescent="0.25">
      <c r="A24" s="19" t="s">
        <v>134</v>
      </c>
      <c r="B24" s="19" t="s">
        <v>17</v>
      </c>
      <c r="C24" s="19" t="s">
        <v>135</v>
      </c>
      <c r="D24" s="19" t="s">
        <v>54</v>
      </c>
      <c r="E24" s="21">
        <v>581</v>
      </c>
      <c r="F24" s="21">
        <v>50</v>
      </c>
      <c r="G24" s="21">
        <v>0</v>
      </c>
      <c r="H24" s="21">
        <v>16.666666666666668</v>
      </c>
      <c r="I24" s="20">
        <f t="shared" si="4"/>
        <v>0.16666666666666669</v>
      </c>
      <c r="J24" s="20">
        <f t="shared" si="5"/>
        <v>0.17064846416382254</v>
      </c>
      <c r="K24" s="21">
        <v>18</v>
      </c>
      <c r="L24" s="21" t="s">
        <v>164</v>
      </c>
      <c r="N24" s="32"/>
    </row>
    <row r="26" spans="1:14" x14ac:dyDescent="0.25">
      <c r="B26" s="42" t="s">
        <v>9</v>
      </c>
      <c r="C26" s="42"/>
      <c r="D26" s="9"/>
      <c r="E26" s="9"/>
      <c r="F26" s="43" t="s">
        <v>13</v>
      </c>
      <c r="G26" s="43"/>
      <c r="H26" s="43"/>
      <c r="I26" s="43"/>
      <c r="J26" s="43"/>
      <c r="K26" s="43"/>
      <c r="L26" s="43"/>
    </row>
  </sheetData>
  <mergeCells count="13">
    <mergeCell ref="B26:C26"/>
    <mergeCell ref="F26:L26"/>
    <mergeCell ref="F3:J3"/>
    <mergeCell ref="A3:A5"/>
    <mergeCell ref="B3:B5"/>
    <mergeCell ref="C3:C5"/>
    <mergeCell ref="D3:D5"/>
    <mergeCell ref="E3:E5"/>
    <mergeCell ref="K3:K5"/>
    <mergeCell ref="L3:L5"/>
    <mergeCell ref="F4:H4"/>
    <mergeCell ref="I4:I5"/>
    <mergeCell ref="J4:J5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96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3"/>
  <sheetViews>
    <sheetView workbookViewId="0">
      <selection activeCell="E24" sqref="E24"/>
    </sheetView>
  </sheetViews>
  <sheetFormatPr defaultColWidth="9.140625" defaultRowHeight="15" x14ac:dyDescent="0.25"/>
  <cols>
    <col min="1" max="1" width="20.140625" style="1" bestFit="1" customWidth="1"/>
    <col min="2" max="2" width="10.85546875" style="1" bestFit="1" customWidth="1"/>
    <col min="3" max="3" width="18.5703125" style="1" bestFit="1" customWidth="1"/>
    <col min="4" max="4" width="37.5703125" style="1" customWidth="1"/>
    <col min="5" max="5" width="14.7109375" style="4" bestFit="1" customWidth="1"/>
    <col min="6" max="7" width="7" style="4" customWidth="1"/>
    <col min="8" max="8" width="6.140625" style="4" bestFit="1" customWidth="1"/>
    <col min="9" max="9" width="12.42578125" style="4" customWidth="1"/>
    <col min="10" max="10" width="11.85546875" style="4" customWidth="1"/>
    <col min="11" max="11" width="8.28515625" style="4" bestFit="1" customWidth="1"/>
    <col min="12" max="12" width="12" style="4" bestFit="1" customWidth="1"/>
    <col min="13" max="16384" width="9.140625" style="1"/>
  </cols>
  <sheetData>
    <row r="1" spans="1:14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  <c r="K1" s="7"/>
      <c r="L1" s="7"/>
    </row>
    <row r="2" spans="1:14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  <c r="K2" s="7"/>
      <c r="L2" s="7"/>
    </row>
    <row r="3" spans="1:14" x14ac:dyDescent="0.25">
      <c r="A3" s="44" t="s">
        <v>1</v>
      </c>
      <c r="B3" s="44" t="s">
        <v>2</v>
      </c>
      <c r="C3" s="44" t="s">
        <v>3</v>
      </c>
      <c r="D3" s="44" t="s">
        <v>4</v>
      </c>
      <c r="E3" s="44" t="s">
        <v>0</v>
      </c>
      <c r="F3" s="44" t="s">
        <v>6</v>
      </c>
      <c r="G3" s="44"/>
      <c r="H3" s="44"/>
      <c r="I3" s="44"/>
      <c r="J3" s="44"/>
      <c r="K3" s="44" t="s">
        <v>7</v>
      </c>
      <c r="L3" s="41" t="s">
        <v>10</v>
      </c>
    </row>
    <row r="4" spans="1:14" x14ac:dyDescent="0.25">
      <c r="A4" s="44"/>
      <c r="B4" s="44"/>
      <c r="C4" s="44"/>
      <c r="D4" s="44"/>
      <c r="E4" s="44"/>
      <c r="F4" s="44" t="s">
        <v>8</v>
      </c>
      <c r="G4" s="44"/>
      <c r="H4" s="44"/>
      <c r="I4" s="41" t="s">
        <v>11</v>
      </c>
      <c r="J4" s="41" t="s">
        <v>12</v>
      </c>
      <c r="K4" s="44"/>
      <c r="L4" s="41"/>
    </row>
    <row r="5" spans="1:14" x14ac:dyDescent="0.25">
      <c r="A5" s="44"/>
      <c r="B5" s="44"/>
      <c r="C5" s="44"/>
      <c r="D5" s="44"/>
      <c r="E5" s="44"/>
      <c r="F5" s="10" t="s">
        <v>15</v>
      </c>
      <c r="G5" s="10" t="s">
        <v>14</v>
      </c>
      <c r="H5" s="10" t="s">
        <v>16</v>
      </c>
      <c r="I5" s="41"/>
      <c r="J5" s="41"/>
      <c r="K5" s="44"/>
      <c r="L5" s="41"/>
    </row>
    <row r="6" spans="1:14" ht="15.75" x14ac:dyDescent="0.25">
      <c r="A6" s="34" t="s">
        <v>136</v>
      </c>
      <c r="B6" s="34" t="s">
        <v>137</v>
      </c>
      <c r="C6" s="34" t="s">
        <v>124</v>
      </c>
      <c r="D6" s="34" t="s">
        <v>99</v>
      </c>
      <c r="E6" s="21">
        <v>548</v>
      </c>
      <c r="F6" s="21">
        <v>69</v>
      </c>
      <c r="G6" s="21">
        <v>124</v>
      </c>
      <c r="H6" s="39">
        <v>64.333333333333329</v>
      </c>
      <c r="I6" s="20">
        <f>H6/$B$1</f>
        <v>0.64333333333333331</v>
      </c>
      <c r="J6" s="20"/>
      <c r="K6" s="21">
        <v>1</v>
      </c>
      <c r="L6" s="21" t="s">
        <v>162</v>
      </c>
      <c r="M6" s="32"/>
      <c r="N6" s="32" t="str">
        <f>CONCATENATE(A5," ",B5," ",C5)</f>
        <v xml:space="preserve">  </v>
      </c>
    </row>
    <row r="7" spans="1:14" ht="15.75" x14ac:dyDescent="0.25">
      <c r="A7" s="11" t="s">
        <v>138</v>
      </c>
      <c r="B7" s="11" t="s">
        <v>81</v>
      </c>
      <c r="C7" s="11" t="s">
        <v>139</v>
      </c>
      <c r="D7" s="11" t="s">
        <v>34</v>
      </c>
      <c r="E7" s="24">
        <v>546</v>
      </c>
      <c r="F7" s="24">
        <v>65</v>
      </c>
      <c r="G7" s="24">
        <v>115</v>
      </c>
      <c r="H7" s="37">
        <v>60</v>
      </c>
      <c r="I7" s="20">
        <f>H7/$B$1</f>
        <v>0.6</v>
      </c>
      <c r="J7" s="20">
        <f>H7/$H$6</f>
        <v>0.93264248704663222</v>
      </c>
      <c r="K7" s="21">
        <v>2</v>
      </c>
      <c r="L7" s="21" t="s">
        <v>163</v>
      </c>
      <c r="M7" s="32"/>
      <c r="N7" s="32"/>
    </row>
    <row r="8" spans="1:14" ht="15.75" x14ac:dyDescent="0.25">
      <c r="A8" s="16" t="s">
        <v>140</v>
      </c>
      <c r="B8" s="16" t="s">
        <v>141</v>
      </c>
      <c r="C8" s="16" t="s">
        <v>18</v>
      </c>
      <c r="D8" s="16" t="s">
        <v>37</v>
      </c>
      <c r="E8" s="24">
        <v>551</v>
      </c>
      <c r="F8" s="24">
        <v>89</v>
      </c>
      <c r="G8" s="24">
        <v>67</v>
      </c>
      <c r="H8" s="37">
        <v>52</v>
      </c>
      <c r="I8" s="20">
        <f t="shared" ref="I8:I10" si="0">H8/$B$1</f>
        <v>0.52</v>
      </c>
      <c r="J8" s="20">
        <f t="shared" ref="J8:J10" si="1">H8/$H$6</f>
        <v>0.8082901554404146</v>
      </c>
      <c r="K8" s="21">
        <v>3</v>
      </c>
      <c r="L8" s="21" t="s">
        <v>163</v>
      </c>
      <c r="M8" s="32"/>
      <c r="N8" s="32"/>
    </row>
    <row r="9" spans="1:14" ht="15.75" x14ac:dyDescent="0.25">
      <c r="A9" s="11" t="s">
        <v>51</v>
      </c>
      <c r="B9" s="16" t="s">
        <v>52</v>
      </c>
      <c r="C9" s="16" t="s">
        <v>53</v>
      </c>
      <c r="D9" s="16" t="s">
        <v>37</v>
      </c>
      <c r="E9" s="24">
        <v>550</v>
      </c>
      <c r="F9" s="24">
        <v>65</v>
      </c>
      <c r="G9" s="24">
        <v>79</v>
      </c>
      <c r="H9" s="37">
        <v>48</v>
      </c>
      <c r="I9" s="20">
        <f t="shared" si="0"/>
        <v>0.48</v>
      </c>
      <c r="J9" s="20">
        <f t="shared" si="1"/>
        <v>0.7461139896373058</v>
      </c>
      <c r="K9" s="21">
        <v>4</v>
      </c>
      <c r="L9" s="21" t="s">
        <v>164</v>
      </c>
      <c r="M9" s="32"/>
      <c r="N9" s="32"/>
    </row>
    <row r="10" spans="1:14" ht="15.75" x14ac:dyDescent="0.25">
      <c r="A10" s="11" t="s">
        <v>142</v>
      </c>
      <c r="B10" s="16" t="s">
        <v>143</v>
      </c>
      <c r="C10" s="16" t="s">
        <v>144</v>
      </c>
      <c r="D10" s="16" t="s">
        <v>145</v>
      </c>
      <c r="E10" s="24">
        <v>549</v>
      </c>
      <c r="F10" s="24">
        <v>94</v>
      </c>
      <c r="G10" s="24">
        <v>5</v>
      </c>
      <c r="H10" s="37">
        <v>33</v>
      </c>
      <c r="I10" s="20">
        <f t="shared" si="0"/>
        <v>0.33</v>
      </c>
      <c r="J10" s="20">
        <f t="shared" si="1"/>
        <v>0.51295336787564771</v>
      </c>
      <c r="K10" s="21">
        <v>5</v>
      </c>
      <c r="L10" s="21" t="s">
        <v>164</v>
      </c>
      <c r="M10" s="32"/>
      <c r="N10" s="32"/>
    </row>
    <row r="11" spans="1:14" ht="15.75" x14ac:dyDescent="0.25">
      <c r="A11" s="19" t="s">
        <v>146</v>
      </c>
      <c r="B11" s="19" t="s">
        <v>147</v>
      </c>
      <c r="C11" s="19" t="s">
        <v>65</v>
      </c>
      <c r="D11" s="19" t="s">
        <v>34</v>
      </c>
      <c r="E11" s="21">
        <v>545</v>
      </c>
      <c r="F11" s="21">
        <v>70</v>
      </c>
      <c r="G11" s="21">
        <v>26</v>
      </c>
      <c r="H11" s="39">
        <v>32</v>
      </c>
      <c r="I11" s="20">
        <f t="shared" ref="I11:I12" si="2">H11/$B$1</f>
        <v>0.32</v>
      </c>
      <c r="J11" s="20">
        <f t="shared" ref="J11:J12" si="3">H11/$H$6</f>
        <v>0.49740932642487051</v>
      </c>
      <c r="K11" s="21">
        <v>6</v>
      </c>
      <c r="L11" s="21" t="s">
        <v>164</v>
      </c>
      <c r="M11" s="32"/>
      <c r="N11" s="32"/>
    </row>
    <row r="12" spans="1:14" ht="15.75" x14ac:dyDescent="0.25">
      <c r="A12" s="19" t="s">
        <v>28</v>
      </c>
      <c r="B12" s="19" t="s">
        <v>29</v>
      </c>
      <c r="C12" s="19" t="s">
        <v>30</v>
      </c>
      <c r="D12" s="19" t="s">
        <v>42</v>
      </c>
      <c r="E12" s="21">
        <v>553</v>
      </c>
      <c r="F12" s="21">
        <v>55</v>
      </c>
      <c r="G12" s="21">
        <v>38</v>
      </c>
      <c r="H12" s="39">
        <v>31</v>
      </c>
      <c r="I12" s="20">
        <f t="shared" si="2"/>
        <v>0.31</v>
      </c>
      <c r="J12" s="20">
        <f t="shared" si="3"/>
        <v>0.48186528497409331</v>
      </c>
      <c r="K12" s="21">
        <v>7</v>
      </c>
      <c r="L12" s="21" t="s">
        <v>164</v>
      </c>
      <c r="M12" s="32"/>
      <c r="N12" s="32"/>
    </row>
    <row r="13" spans="1:14" ht="15.75" x14ac:dyDescent="0.25">
      <c r="A13" s="19" t="s">
        <v>148</v>
      </c>
      <c r="B13" s="19" t="s">
        <v>149</v>
      </c>
      <c r="C13" s="19" t="s">
        <v>150</v>
      </c>
      <c r="D13" s="19" t="s">
        <v>55</v>
      </c>
      <c r="E13" s="21">
        <v>547</v>
      </c>
      <c r="F13" s="21">
        <v>70</v>
      </c>
      <c r="G13" s="21">
        <v>14</v>
      </c>
      <c r="H13" s="21">
        <v>28</v>
      </c>
      <c r="I13" s="20">
        <f t="shared" ref="I13:I16" si="4">H13/$B$1</f>
        <v>0.28000000000000003</v>
      </c>
      <c r="J13" s="20">
        <f t="shared" ref="J13:J16" si="5">H13/$H$6</f>
        <v>0.43523316062176171</v>
      </c>
      <c r="K13" s="21">
        <v>8</v>
      </c>
      <c r="L13" s="21" t="s">
        <v>164</v>
      </c>
      <c r="N13" s="32"/>
    </row>
    <row r="14" spans="1:14" ht="15.75" x14ac:dyDescent="0.25">
      <c r="A14" s="19" t="s">
        <v>151</v>
      </c>
      <c r="B14" s="19" t="s">
        <v>33</v>
      </c>
      <c r="C14" s="19" t="s">
        <v>19</v>
      </c>
      <c r="D14" s="19" t="s">
        <v>54</v>
      </c>
      <c r="E14" s="21">
        <v>543</v>
      </c>
      <c r="F14" s="21">
        <v>45</v>
      </c>
      <c r="G14" s="21">
        <v>31</v>
      </c>
      <c r="H14" s="21">
        <v>25.333333333333332</v>
      </c>
      <c r="I14" s="20">
        <f t="shared" si="4"/>
        <v>0.2533333333333333</v>
      </c>
      <c r="J14" s="20">
        <f t="shared" si="5"/>
        <v>0.39378238341968913</v>
      </c>
      <c r="K14" s="21">
        <v>9</v>
      </c>
      <c r="L14" s="21" t="s">
        <v>164</v>
      </c>
      <c r="N14" s="32"/>
    </row>
    <row r="15" spans="1:14" ht="15.75" x14ac:dyDescent="0.25">
      <c r="A15" s="19" t="s">
        <v>28</v>
      </c>
      <c r="B15" s="19" t="s">
        <v>31</v>
      </c>
      <c r="C15" s="19" t="s">
        <v>30</v>
      </c>
      <c r="D15" s="19" t="s">
        <v>42</v>
      </c>
      <c r="E15" s="21">
        <v>552</v>
      </c>
      <c r="F15" s="21">
        <v>35</v>
      </c>
      <c r="G15" s="21">
        <v>38</v>
      </c>
      <c r="H15" s="21">
        <v>24.333333333333332</v>
      </c>
      <c r="I15" s="20">
        <f t="shared" si="4"/>
        <v>0.24333333333333332</v>
      </c>
      <c r="J15" s="20">
        <f t="shared" si="5"/>
        <v>0.37823834196891193</v>
      </c>
      <c r="K15" s="21">
        <v>10</v>
      </c>
      <c r="L15" s="21" t="s">
        <v>164</v>
      </c>
      <c r="N15" s="32"/>
    </row>
    <row r="16" spans="1:14" ht="15.75" x14ac:dyDescent="0.25">
      <c r="A16" s="19" t="s">
        <v>152</v>
      </c>
      <c r="B16" s="19" t="s">
        <v>153</v>
      </c>
      <c r="C16" s="19" t="s">
        <v>87</v>
      </c>
      <c r="D16" s="19" t="s">
        <v>55</v>
      </c>
      <c r="E16" s="21">
        <v>544</v>
      </c>
      <c r="F16" s="21">
        <v>49</v>
      </c>
      <c r="G16" s="21">
        <v>12</v>
      </c>
      <c r="H16" s="21">
        <v>20.333333333333332</v>
      </c>
      <c r="I16" s="20">
        <f t="shared" si="4"/>
        <v>0.20333333333333331</v>
      </c>
      <c r="J16" s="20">
        <f t="shared" si="5"/>
        <v>0.31606217616580312</v>
      </c>
      <c r="K16" s="21">
        <v>11</v>
      </c>
      <c r="L16" s="21" t="s">
        <v>164</v>
      </c>
      <c r="N16" s="32"/>
    </row>
    <row r="17" spans="1:14" x14ac:dyDescent="0.25">
      <c r="N17" s="32"/>
    </row>
    <row r="18" spans="1:14" x14ac:dyDescent="0.25">
      <c r="A18" s="42" t="s">
        <v>9</v>
      </c>
      <c r="B18" s="42"/>
      <c r="C18" s="9"/>
      <c r="D18" s="9"/>
      <c r="E18" s="43" t="s">
        <v>13</v>
      </c>
      <c r="F18" s="43"/>
      <c r="G18" s="43"/>
      <c r="H18" s="43"/>
      <c r="I18" s="43"/>
      <c r="J18" s="43"/>
      <c r="K18" s="43"/>
      <c r="N18" s="32" t="str">
        <f t="shared" ref="N18:N23" si="6">CONCATENATE(A17," ",B17," ",C17)</f>
        <v xml:space="preserve">  </v>
      </c>
    </row>
    <row r="19" spans="1:14" x14ac:dyDescent="0.25">
      <c r="N19" s="32"/>
    </row>
    <row r="20" spans="1:14" x14ac:dyDescent="0.25">
      <c r="N20" s="32" t="str">
        <f t="shared" si="6"/>
        <v xml:space="preserve">  </v>
      </c>
    </row>
    <row r="21" spans="1:14" x14ac:dyDescent="0.25">
      <c r="N21" s="32" t="str">
        <f t="shared" si="6"/>
        <v xml:space="preserve">  </v>
      </c>
    </row>
    <row r="22" spans="1:14" x14ac:dyDescent="0.25">
      <c r="N22" s="32" t="str">
        <f t="shared" si="6"/>
        <v xml:space="preserve">  </v>
      </c>
    </row>
    <row r="23" spans="1:14" x14ac:dyDescent="0.25">
      <c r="N23" s="32" t="str">
        <f t="shared" si="6"/>
        <v xml:space="preserve">  </v>
      </c>
    </row>
  </sheetData>
  <mergeCells count="13">
    <mergeCell ref="L3:L5"/>
    <mergeCell ref="F4:H4"/>
    <mergeCell ref="I4:I5"/>
    <mergeCell ref="J4:J5"/>
    <mergeCell ref="A18:B18"/>
    <mergeCell ref="E18:K18"/>
    <mergeCell ref="A3:A5"/>
    <mergeCell ref="B3:B5"/>
    <mergeCell ref="C3:C5"/>
    <mergeCell ref="D3:D5"/>
    <mergeCell ref="E3:E5"/>
    <mergeCell ref="F3:J3"/>
    <mergeCell ref="K3:K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"/>
  <sheetViews>
    <sheetView workbookViewId="0">
      <selection activeCell="Q16" sqref="Q16"/>
    </sheetView>
  </sheetViews>
  <sheetFormatPr defaultColWidth="9.140625" defaultRowHeight="15" x14ac:dyDescent="0.25"/>
  <cols>
    <col min="1" max="1" width="20.140625" style="1" bestFit="1" customWidth="1"/>
    <col min="2" max="2" width="15.42578125" style="1" customWidth="1"/>
    <col min="3" max="3" width="17.140625" style="1" customWidth="1"/>
    <col min="4" max="4" width="20.7109375" style="1" bestFit="1" customWidth="1"/>
    <col min="5" max="5" width="15.140625" style="4" customWidth="1"/>
    <col min="6" max="7" width="7" style="4" customWidth="1"/>
    <col min="8" max="8" width="6.140625" style="4" bestFit="1" customWidth="1"/>
    <col min="9" max="9" width="12.42578125" style="4" customWidth="1"/>
    <col min="10" max="10" width="11.85546875" style="4" customWidth="1"/>
    <col min="11" max="11" width="8.28515625" style="4" bestFit="1" customWidth="1"/>
    <col min="12" max="12" width="12" style="4" bestFit="1" customWidth="1"/>
    <col min="13" max="16384" width="9.140625" style="1"/>
  </cols>
  <sheetData>
    <row r="1" spans="1:14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  <c r="K1" s="7"/>
      <c r="L1" s="7"/>
    </row>
    <row r="2" spans="1:14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  <c r="K2" s="7"/>
      <c r="L2" s="7"/>
    </row>
    <row r="3" spans="1:14" x14ac:dyDescent="0.25">
      <c r="A3" s="52" t="s">
        <v>1</v>
      </c>
      <c r="B3" s="55" t="s">
        <v>2</v>
      </c>
      <c r="C3" s="55" t="s">
        <v>3</v>
      </c>
      <c r="D3" s="55" t="s">
        <v>4</v>
      </c>
      <c r="E3" s="55" t="s">
        <v>0</v>
      </c>
      <c r="F3" s="55" t="s">
        <v>6</v>
      </c>
      <c r="G3" s="55"/>
      <c r="H3" s="55"/>
      <c r="I3" s="55"/>
      <c r="J3" s="55"/>
      <c r="K3" s="55" t="s">
        <v>7</v>
      </c>
      <c r="L3" s="46" t="s">
        <v>10</v>
      </c>
    </row>
    <row r="4" spans="1:14" x14ac:dyDescent="0.25">
      <c r="A4" s="53"/>
      <c r="B4" s="49"/>
      <c r="C4" s="49"/>
      <c r="D4" s="49"/>
      <c r="E4" s="49"/>
      <c r="F4" s="49" t="s">
        <v>8</v>
      </c>
      <c r="G4" s="49"/>
      <c r="H4" s="49"/>
      <c r="I4" s="50" t="s">
        <v>11</v>
      </c>
      <c r="J4" s="50" t="s">
        <v>12</v>
      </c>
      <c r="K4" s="49"/>
      <c r="L4" s="47"/>
      <c r="N4" s="32" t="str">
        <f>CONCATENATE(A5," ",B5," ",C5)</f>
        <v xml:space="preserve">  </v>
      </c>
    </row>
    <row r="5" spans="1:14" x14ac:dyDescent="0.25">
      <c r="A5" s="54"/>
      <c r="B5" s="56"/>
      <c r="C5" s="56"/>
      <c r="D5" s="56"/>
      <c r="E5" s="56"/>
      <c r="F5" s="8" t="s">
        <v>15</v>
      </c>
      <c r="G5" s="8" t="s">
        <v>14</v>
      </c>
      <c r="H5" s="8" t="s">
        <v>16</v>
      </c>
      <c r="I5" s="51"/>
      <c r="J5" s="51"/>
      <c r="K5" s="56"/>
      <c r="L5" s="48"/>
      <c r="N5" s="32"/>
    </row>
    <row r="6" spans="1:14" ht="15.75" x14ac:dyDescent="0.25">
      <c r="A6" s="11" t="s">
        <v>88</v>
      </c>
      <c r="B6" s="11" t="s">
        <v>17</v>
      </c>
      <c r="C6" s="11" t="s">
        <v>89</v>
      </c>
      <c r="D6" s="11" t="s">
        <v>35</v>
      </c>
      <c r="E6" s="21">
        <v>540</v>
      </c>
      <c r="F6" s="21">
        <v>77</v>
      </c>
      <c r="G6" s="21">
        <v>105</v>
      </c>
      <c r="H6" s="39">
        <v>60.666666666666664</v>
      </c>
      <c r="I6" s="20">
        <f>H6/$B$1</f>
        <v>0.60666666666666669</v>
      </c>
      <c r="J6" s="20"/>
      <c r="K6" s="21">
        <v>1</v>
      </c>
      <c r="L6" s="21" t="s">
        <v>162</v>
      </c>
      <c r="M6" s="32"/>
      <c r="N6" s="32"/>
    </row>
    <row r="7" spans="1:14" ht="15.75" x14ac:dyDescent="0.25">
      <c r="A7" s="11" t="s">
        <v>59</v>
      </c>
      <c r="B7" s="11" t="s">
        <v>60</v>
      </c>
      <c r="C7" s="16" t="s">
        <v>61</v>
      </c>
      <c r="D7" s="16" t="s">
        <v>48</v>
      </c>
      <c r="E7" s="24">
        <v>539</v>
      </c>
      <c r="F7" s="24">
        <v>77</v>
      </c>
      <c r="G7" s="24">
        <v>88</v>
      </c>
      <c r="H7" s="37">
        <v>55</v>
      </c>
      <c r="I7" s="20">
        <f>H7/$B$1</f>
        <v>0.55000000000000004</v>
      </c>
      <c r="J7" s="20">
        <f>H7/$H$6</f>
        <v>0.90659340659340659</v>
      </c>
      <c r="K7" s="21">
        <v>2</v>
      </c>
      <c r="L7" s="21" t="s">
        <v>163</v>
      </c>
      <c r="M7" s="32"/>
      <c r="N7" s="32"/>
    </row>
    <row r="8" spans="1:14" ht="15.75" x14ac:dyDescent="0.25">
      <c r="A8" s="16" t="s">
        <v>154</v>
      </c>
      <c r="B8" s="16" t="s">
        <v>155</v>
      </c>
      <c r="C8" s="16" t="s">
        <v>156</v>
      </c>
      <c r="D8" s="16" t="s">
        <v>36</v>
      </c>
      <c r="E8" s="24">
        <v>538</v>
      </c>
      <c r="F8" s="24">
        <v>104</v>
      </c>
      <c r="G8" s="24">
        <v>45</v>
      </c>
      <c r="H8" s="37">
        <v>49.666666666666664</v>
      </c>
      <c r="I8" s="20">
        <f t="shared" ref="I8" si="0">H8/$B$1</f>
        <v>0.49666666666666665</v>
      </c>
      <c r="J8" s="20">
        <f t="shared" ref="J8" si="1">H8/$H$6</f>
        <v>0.81868131868131866</v>
      </c>
      <c r="K8" s="21">
        <v>3</v>
      </c>
      <c r="L8" s="21" t="s">
        <v>163</v>
      </c>
      <c r="M8" s="32"/>
      <c r="N8" s="32"/>
    </row>
    <row r="9" spans="1:14" ht="15.75" x14ac:dyDescent="0.25">
      <c r="A9" s="19" t="s">
        <v>154</v>
      </c>
      <c r="B9" s="19" t="s">
        <v>157</v>
      </c>
      <c r="C9" s="19" t="s">
        <v>158</v>
      </c>
      <c r="D9" s="19" t="s">
        <v>36</v>
      </c>
      <c r="E9" s="21">
        <v>537</v>
      </c>
      <c r="F9" s="21">
        <v>81</v>
      </c>
      <c r="G9" s="21">
        <v>53</v>
      </c>
      <c r="H9" s="21">
        <v>44.666666666666664</v>
      </c>
      <c r="I9" s="20">
        <f t="shared" ref="I9:I11" si="2">H9/$B$1</f>
        <v>0.44666666666666666</v>
      </c>
      <c r="J9" s="20">
        <f t="shared" ref="J9:J11" si="3">H9/$H$6</f>
        <v>0.7362637362637362</v>
      </c>
      <c r="K9" s="21">
        <v>4</v>
      </c>
      <c r="L9" s="21" t="s">
        <v>164</v>
      </c>
      <c r="M9" s="32"/>
      <c r="N9" s="32"/>
    </row>
    <row r="10" spans="1:14" ht="15.75" x14ac:dyDescent="0.25">
      <c r="A10" s="19" t="s">
        <v>159</v>
      </c>
      <c r="B10" s="19" t="s">
        <v>23</v>
      </c>
      <c r="C10" s="19" t="s">
        <v>160</v>
      </c>
      <c r="D10" s="19" t="s">
        <v>36</v>
      </c>
      <c r="E10" s="21">
        <v>535</v>
      </c>
      <c r="F10" s="21">
        <v>81</v>
      </c>
      <c r="G10" s="21">
        <v>43</v>
      </c>
      <c r="H10" s="21">
        <v>41.333333333333336</v>
      </c>
      <c r="I10" s="20">
        <f t="shared" si="2"/>
        <v>0.41333333333333333</v>
      </c>
      <c r="J10" s="20">
        <f t="shared" si="3"/>
        <v>0.68131868131868134</v>
      </c>
      <c r="K10" s="21">
        <v>5</v>
      </c>
      <c r="L10" s="21" t="s">
        <v>164</v>
      </c>
      <c r="N10" s="32"/>
    </row>
    <row r="11" spans="1:14" ht="15.75" x14ac:dyDescent="0.25">
      <c r="A11" s="19" t="s">
        <v>161</v>
      </c>
      <c r="B11" s="19" t="s">
        <v>62</v>
      </c>
      <c r="C11" s="19" t="s">
        <v>18</v>
      </c>
      <c r="D11" s="19" t="s">
        <v>34</v>
      </c>
      <c r="E11" s="21">
        <v>536</v>
      </c>
      <c r="F11" s="21">
        <v>90</v>
      </c>
      <c r="G11" s="21">
        <v>27</v>
      </c>
      <c r="H11" s="21">
        <v>39</v>
      </c>
      <c r="I11" s="20">
        <f t="shared" si="2"/>
        <v>0.39</v>
      </c>
      <c r="J11" s="20">
        <f t="shared" si="3"/>
        <v>0.6428571428571429</v>
      </c>
      <c r="K11" s="21">
        <v>6</v>
      </c>
      <c r="L11" s="21" t="s">
        <v>164</v>
      </c>
      <c r="N11" s="32"/>
    </row>
    <row r="12" spans="1:14" x14ac:dyDescent="0.25">
      <c r="N12" s="32"/>
    </row>
    <row r="13" spans="1:14" x14ac:dyDescent="0.25">
      <c r="A13" s="42" t="s">
        <v>9</v>
      </c>
      <c r="B13" s="42"/>
      <c r="C13" s="9"/>
      <c r="D13" s="9"/>
      <c r="E13" s="43" t="s">
        <v>13</v>
      </c>
      <c r="F13" s="43"/>
      <c r="G13" s="43"/>
      <c r="H13" s="43"/>
      <c r="I13" s="43"/>
      <c r="J13" s="43"/>
      <c r="K13" s="43"/>
    </row>
  </sheetData>
  <mergeCells count="13">
    <mergeCell ref="L3:L5"/>
    <mergeCell ref="F4:H4"/>
    <mergeCell ref="I4:I5"/>
    <mergeCell ref="J4:J5"/>
    <mergeCell ref="A13:B13"/>
    <mergeCell ref="E13:K13"/>
    <mergeCell ref="A3:A5"/>
    <mergeCell ref="B3:B5"/>
    <mergeCell ref="C3:C5"/>
    <mergeCell ref="D3:D5"/>
    <mergeCell ref="E3:E5"/>
    <mergeCell ref="F3:J3"/>
    <mergeCell ref="K3:K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7</vt:lpstr>
      <vt:lpstr>8</vt:lpstr>
      <vt:lpstr>9</vt:lpstr>
      <vt:lpstr>10</vt:lpstr>
      <vt:lpstr>11</vt:lpstr>
      <vt:lpstr>Лист1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2018-03-25T09:42:47Z</cp:lastPrinted>
  <dcterms:created xsi:type="dcterms:W3CDTF">2015-09-26T17:53:00Z</dcterms:created>
  <dcterms:modified xsi:type="dcterms:W3CDTF">2024-11-29T07:51:41Z</dcterms:modified>
</cp:coreProperties>
</file>