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5C569487-BDAA-414F-BF57-4ECAD7FB8D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20" r:id="rId2"/>
    <sheet name="9" sheetId="21" r:id="rId3"/>
    <sheet name="10" sheetId="22" r:id="rId4"/>
    <sheet name="11" sheetId="23" r:id="rId5"/>
  </sheets>
  <definedNames>
    <definedName name="_xlnm._FilterDatabase" localSheetId="0" hidden="1">'7'!$A$3:$M$26</definedName>
    <definedName name="_xlnm.Print_Titles" localSheetId="3">'10'!$3:$5</definedName>
    <definedName name="_xlnm.Print_Titles" localSheetId="4">'11'!$3:$5</definedName>
    <definedName name="_xlnm.Print_Titles" localSheetId="0">'7'!$3:$5</definedName>
    <definedName name="_xlnm.Print_Titles" localSheetId="1">'8'!$3:$5</definedName>
    <definedName name="_xlnm.Print_Titles" localSheetId="2">'9'!$3:$5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23" l="1"/>
  <c r="J6" i="23"/>
  <c r="J24" i="20"/>
  <c r="K24" i="20"/>
  <c r="J25" i="20"/>
  <c r="K25" i="20"/>
  <c r="J26" i="20"/>
  <c r="K26" i="20"/>
  <c r="J27" i="20"/>
  <c r="K27" i="20"/>
  <c r="J28" i="20"/>
  <c r="K28" i="20"/>
  <c r="J29" i="20"/>
  <c r="K29" i="20"/>
  <c r="J30" i="20"/>
  <c r="K30" i="20"/>
  <c r="J31" i="20"/>
  <c r="K31" i="20"/>
  <c r="J32" i="20"/>
  <c r="K32" i="20"/>
  <c r="J33" i="20"/>
  <c r="K33" i="20"/>
  <c r="J25" i="15" l="1"/>
  <c r="K25" i="15"/>
  <c r="J26" i="15"/>
  <c r="K26" i="15"/>
  <c r="N7" i="22" l="1"/>
  <c r="N13" i="21"/>
  <c r="J7" i="21" l="1"/>
  <c r="K7" i="21"/>
  <c r="J21" i="20" l="1"/>
  <c r="K21" i="20"/>
  <c r="J22" i="20"/>
  <c r="K22" i="20"/>
  <c r="J23" i="20"/>
  <c r="K23" i="20"/>
  <c r="J21" i="15"/>
  <c r="K21" i="15"/>
  <c r="J22" i="15"/>
  <c r="K22" i="15"/>
  <c r="J23" i="15"/>
  <c r="K23" i="15"/>
  <c r="J24" i="15"/>
  <c r="K24" i="15"/>
  <c r="J8" i="15" l="1"/>
  <c r="K8" i="15"/>
  <c r="J18" i="15" l="1"/>
  <c r="K18" i="15"/>
  <c r="J19" i="15" l="1"/>
  <c r="K19" i="15"/>
  <c r="J20" i="15"/>
  <c r="K20" i="15"/>
  <c r="J16" i="15" l="1"/>
  <c r="K16" i="15"/>
  <c r="J17" i="15"/>
  <c r="K17" i="15"/>
  <c r="J6" i="22" l="1"/>
  <c r="J20" i="20" l="1"/>
  <c r="K20" i="20"/>
  <c r="J11" i="15"/>
  <c r="K11" i="15"/>
  <c r="J12" i="15"/>
  <c r="K12" i="15"/>
  <c r="J13" i="15"/>
  <c r="K13" i="15"/>
  <c r="J14" i="15"/>
  <c r="K14" i="15"/>
  <c r="J15" i="15"/>
  <c r="K15" i="15"/>
  <c r="J16" i="20" l="1"/>
  <c r="K16" i="20"/>
  <c r="J17" i="20"/>
  <c r="K17" i="20"/>
  <c r="J18" i="20"/>
  <c r="K18" i="20"/>
  <c r="J19" i="20"/>
  <c r="K19" i="20"/>
  <c r="J9" i="21" l="1"/>
  <c r="K9" i="21"/>
  <c r="J10" i="21"/>
  <c r="K10" i="21"/>
  <c r="J11" i="21"/>
  <c r="K11" i="21"/>
  <c r="J12" i="21"/>
  <c r="K12" i="21"/>
  <c r="J8" i="20"/>
  <c r="K8" i="20"/>
  <c r="J9" i="20"/>
  <c r="K9" i="20"/>
  <c r="J10" i="20"/>
  <c r="K10" i="20"/>
  <c r="J11" i="20"/>
  <c r="K11" i="20"/>
  <c r="J12" i="20"/>
  <c r="K12" i="20"/>
  <c r="J13" i="20"/>
  <c r="K13" i="20"/>
  <c r="J14" i="20"/>
  <c r="K14" i="20"/>
  <c r="J15" i="20"/>
  <c r="K15" i="20"/>
  <c r="K8" i="21"/>
  <c r="J8" i="21"/>
  <c r="J6" i="21"/>
  <c r="K7" i="20"/>
  <c r="J7" i="20"/>
  <c r="J6" i="20"/>
  <c r="J9" i="15"/>
  <c r="K9" i="15"/>
  <c r="J10" i="15"/>
  <c r="K10" i="15"/>
  <c r="K7" i="15"/>
  <c r="J7" i="15"/>
  <c r="J6" i="15"/>
</calcChain>
</file>

<file path=xl/sharedStrings.xml><?xml version="1.0" encoding="utf-8"?>
<sst xmlns="http://schemas.openxmlformats.org/spreadsheetml/2006/main" count="438" uniqueCount="240">
  <si>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</si>
  <si>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</si>
  <si>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</si>
  <si>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</si>
  <si>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</si>
  <si>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</si>
  <si>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</si>
  <si>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</si>
  <si>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</si>
  <si>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</si>
  <si>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</si>
  <si>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</si>
  <si>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</si>
  <si>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практ.</t>
  </si>
  <si>
    <t>теор.</t>
  </si>
  <si>
    <t>∑</t>
  </si>
  <si>
    <t>Сергеевич</t>
  </si>
  <si>
    <t>Андреевич</t>
  </si>
  <si>
    <t>Михаил</t>
  </si>
  <si>
    <t>Алексей</t>
  </si>
  <si>
    <t>проект</t>
  </si>
  <si>
    <t>Михайлович</t>
  </si>
  <si>
    <t>Русланович</t>
  </si>
  <si>
    <t>Сергей</t>
  </si>
  <si>
    <t>Евгеньевич</t>
  </si>
  <si>
    <t>Кирилл</t>
  </si>
  <si>
    <t>Егор</t>
  </si>
  <si>
    <t>Ярослав</t>
  </si>
  <si>
    <t>Дмитриевич</t>
  </si>
  <si>
    <t>МБОУ "СОШ №13"</t>
  </si>
  <si>
    <t>МБОУ "СОШ №6"</t>
  </si>
  <si>
    <t>МБОУ "СОШ №10"</t>
  </si>
  <si>
    <t>МБОУ "СОШ №5"</t>
  </si>
  <si>
    <t>Владимирович</t>
  </si>
  <si>
    <t>МБОУ "СОШ №7"</t>
  </si>
  <si>
    <t>МБОУ "СОШ №2 им.А.И. Исаевой"</t>
  </si>
  <si>
    <t>Константинович</t>
  </si>
  <si>
    <t>Робертович</t>
  </si>
  <si>
    <t>Александр</t>
  </si>
  <si>
    <t>Александрович</t>
  </si>
  <si>
    <t>МБОУ "СОШ №9"</t>
  </si>
  <si>
    <t>Леонид</t>
  </si>
  <si>
    <t>Катаргулов</t>
  </si>
  <si>
    <t xml:space="preserve">Рябченко </t>
  </si>
  <si>
    <t>Николай</t>
  </si>
  <si>
    <t>Васильевич</t>
  </si>
  <si>
    <t>Ильдарович</t>
  </si>
  <si>
    <t>Андрей</t>
  </si>
  <si>
    <t>Николаевич</t>
  </si>
  <si>
    <t>МБОУ "СОШ №14"</t>
  </si>
  <si>
    <t>А.Н. Колентеев</t>
  </si>
  <si>
    <t>Денисович</t>
  </si>
  <si>
    <t>Владислав</t>
  </si>
  <si>
    <t>Иванович</t>
  </si>
  <si>
    <t>Марат</t>
  </si>
  <si>
    <t>ЧОУ "НПГ"</t>
  </si>
  <si>
    <t>Нурахмаев</t>
  </si>
  <si>
    <t>Рустам</t>
  </si>
  <si>
    <t>Рашитханович</t>
  </si>
  <si>
    <t>Мухамедханов</t>
  </si>
  <si>
    <t>Айнур</t>
  </si>
  <si>
    <t>Рафаэльевич</t>
  </si>
  <si>
    <t>Звягина</t>
  </si>
  <si>
    <t>Елизавета</t>
  </si>
  <si>
    <t>Абдулаев</t>
  </si>
  <si>
    <t>Фазил</t>
  </si>
  <si>
    <t>Славикович</t>
  </si>
  <si>
    <t>Наприенко</t>
  </si>
  <si>
    <t>Антон</t>
  </si>
  <si>
    <t>Юсифов</t>
  </si>
  <si>
    <t>Айхан</t>
  </si>
  <si>
    <t>Рамин оглы</t>
  </si>
  <si>
    <t>Нуриев</t>
  </si>
  <si>
    <t>Ильяс</t>
  </si>
  <si>
    <t>Алмазович</t>
  </si>
  <si>
    <t>Григоренко</t>
  </si>
  <si>
    <t>Коваленко</t>
  </si>
  <si>
    <t>Кайгородов</t>
  </si>
  <si>
    <t>Романов</t>
  </si>
  <si>
    <t>Кривенко</t>
  </si>
  <si>
    <t>Даниил</t>
  </si>
  <si>
    <t>Орипов</t>
  </si>
  <si>
    <t>Голибджон</t>
  </si>
  <si>
    <t>Толибджонович</t>
  </si>
  <si>
    <t xml:space="preserve">Степанкин </t>
  </si>
  <si>
    <t xml:space="preserve">Матвей </t>
  </si>
  <si>
    <t>Витальевич</t>
  </si>
  <si>
    <t xml:space="preserve">Кувшинов </t>
  </si>
  <si>
    <t>Сабанчеев</t>
  </si>
  <si>
    <t>Константин</t>
  </si>
  <si>
    <t>Киселев</t>
  </si>
  <si>
    <t xml:space="preserve">Хакимов  </t>
  </si>
  <si>
    <t>Рамиль</t>
  </si>
  <si>
    <t>Ришатович</t>
  </si>
  <si>
    <t xml:space="preserve">Шахбазов           </t>
  </si>
  <si>
    <t>Динар</t>
  </si>
  <si>
    <t>Амалович</t>
  </si>
  <si>
    <t xml:space="preserve">Синяков </t>
  </si>
  <si>
    <t xml:space="preserve">Матвей  </t>
  </si>
  <si>
    <t>Шипулин</t>
  </si>
  <si>
    <t>Бехруз</t>
  </si>
  <si>
    <t>Ибадов</t>
  </si>
  <si>
    <t>Амид</t>
  </si>
  <si>
    <t>Гадир оглы</t>
  </si>
  <si>
    <t xml:space="preserve">Белоконь </t>
  </si>
  <si>
    <t>Дмитрий</t>
  </si>
  <si>
    <t xml:space="preserve"> 1441-ТРУД-7</t>
  </si>
  <si>
    <t>Проданюк</t>
  </si>
  <si>
    <t>Руслан</t>
  </si>
  <si>
    <t xml:space="preserve"> 1442-ТРУД-7</t>
  </si>
  <si>
    <t>Сбитнев</t>
  </si>
  <si>
    <t>Артем</t>
  </si>
  <si>
    <t>Вадимович</t>
  </si>
  <si>
    <t xml:space="preserve"> 1449-ТРУД-7</t>
  </si>
  <si>
    <t>Юрьев</t>
  </si>
  <si>
    <t xml:space="preserve"> 1447-ТРУД-7</t>
  </si>
  <si>
    <t xml:space="preserve">Жураускас </t>
  </si>
  <si>
    <t>Игоревич</t>
  </si>
  <si>
    <t xml:space="preserve"> 1597-ТРУД-7</t>
  </si>
  <si>
    <t>Корниенко</t>
  </si>
  <si>
    <t>Никита</t>
  </si>
  <si>
    <t>Геннадьевич</t>
  </si>
  <si>
    <t>МБОУ "СОШ №3 им.А.А.Ивасенко"</t>
  </si>
  <si>
    <t xml:space="preserve"> 1409-ТРУД-7</t>
  </si>
  <si>
    <t>Трофимов</t>
  </si>
  <si>
    <t xml:space="preserve"> 1560-ТРУД-7</t>
  </si>
  <si>
    <t>Ященко</t>
  </si>
  <si>
    <t xml:space="preserve">Семён </t>
  </si>
  <si>
    <t xml:space="preserve"> 1532-ТРУД-7</t>
  </si>
  <si>
    <t>Топал</t>
  </si>
  <si>
    <t>Роман</t>
  </si>
  <si>
    <t xml:space="preserve"> 1555-ТРУД-7</t>
  </si>
  <si>
    <t>Запрудин</t>
  </si>
  <si>
    <t>Максимович</t>
  </si>
  <si>
    <t xml:space="preserve"> 1413-ТРУД-7</t>
  </si>
  <si>
    <t>Кульмухаметов</t>
  </si>
  <si>
    <t>Фархат</t>
  </si>
  <si>
    <t>Бариевич</t>
  </si>
  <si>
    <t xml:space="preserve"> 1482-ТРУД-7</t>
  </si>
  <si>
    <t>Гордин</t>
  </si>
  <si>
    <t xml:space="preserve"> 1408-ТРУД-7</t>
  </si>
  <si>
    <t>Марюхнич</t>
  </si>
  <si>
    <t xml:space="preserve"> 1558-ТРУД-7</t>
  </si>
  <si>
    <t>Яшин</t>
  </si>
  <si>
    <t>Иван</t>
  </si>
  <si>
    <t>Артемович</t>
  </si>
  <si>
    <t xml:space="preserve"> 1446-ТРУД-7</t>
  </si>
  <si>
    <t xml:space="preserve">Бахтияров </t>
  </si>
  <si>
    <t xml:space="preserve">Денис </t>
  </si>
  <si>
    <t>Ильнарович</t>
  </si>
  <si>
    <t xml:space="preserve"> 1516-ТРУД-7</t>
  </si>
  <si>
    <t>Семён</t>
  </si>
  <si>
    <t xml:space="preserve"> 1556-ТРУД-7</t>
  </si>
  <si>
    <t>Ильков</t>
  </si>
  <si>
    <t xml:space="preserve">Вячеслав </t>
  </si>
  <si>
    <t xml:space="preserve"> 1505-ТРУД-7</t>
  </si>
  <si>
    <t>Расулов</t>
  </si>
  <si>
    <t>Билал</t>
  </si>
  <si>
    <t>Мухаммадрофеевич</t>
  </si>
  <si>
    <t xml:space="preserve"> 1478-ТРУД-7</t>
  </si>
  <si>
    <t>Мустаев</t>
  </si>
  <si>
    <t>Асыл</t>
  </si>
  <si>
    <t>Ленарович</t>
  </si>
  <si>
    <t xml:space="preserve"> 1571-ТРУД-7</t>
  </si>
  <si>
    <t>Суйоркулов</t>
  </si>
  <si>
    <t>Раян</t>
  </si>
  <si>
    <t>Марксович</t>
  </si>
  <si>
    <t xml:space="preserve"> 1569-ТРУД-7</t>
  </si>
  <si>
    <t>Багизов</t>
  </si>
  <si>
    <t xml:space="preserve"> 1476-ТРУД-7</t>
  </si>
  <si>
    <t>Антоновна</t>
  </si>
  <si>
    <t xml:space="preserve"> 1402-ТРУД-8</t>
  </si>
  <si>
    <t xml:space="preserve"> 1411-ТРУД-8</t>
  </si>
  <si>
    <t>Бурганов</t>
  </si>
  <si>
    <t>Рустамович</t>
  </si>
  <si>
    <t xml:space="preserve"> 1553-ТРУД-8</t>
  </si>
  <si>
    <t xml:space="preserve">Хазимуллин </t>
  </si>
  <si>
    <t xml:space="preserve">Эмиль </t>
  </si>
  <si>
    <t xml:space="preserve"> 1534-ТРУД-8</t>
  </si>
  <si>
    <t xml:space="preserve"> 1536-ТРУД-8</t>
  </si>
  <si>
    <t xml:space="preserve"> 1394-ТРУД-8</t>
  </si>
  <si>
    <t xml:space="preserve"> 1537-ТРУД-8</t>
  </si>
  <si>
    <t>Цаплий</t>
  </si>
  <si>
    <t xml:space="preserve"> 1576-ТРУД-8</t>
  </si>
  <si>
    <t xml:space="preserve"> 1400-ТРУД-8</t>
  </si>
  <si>
    <t xml:space="preserve"> 1535-ТРУД-8</t>
  </si>
  <si>
    <t xml:space="preserve"> 1467-ТРУД-8</t>
  </si>
  <si>
    <t>Сучилов</t>
  </si>
  <si>
    <t xml:space="preserve"> 1581-ТРУД-8</t>
  </si>
  <si>
    <t xml:space="preserve"> 1575-ТРУД-8</t>
  </si>
  <si>
    <t>Игнатенко</t>
  </si>
  <si>
    <t>Серафим</t>
  </si>
  <si>
    <t xml:space="preserve"> 1595-ТРУД-8</t>
  </si>
  <si>
    <t xml:space="preserve"> 1533-ТРУД-8</t>
  </si>
  <si>
    <t>Мустапокулов</t>
  </si>
  <si>
    <t>Отабекович</t>
  </si>
  <si>
    <t xml:space="preserve"> 1580-ТРУД-8</t>
  </si>
  <si>
    <t>Кадиров</t>
  </si>
  <si>
    <t>Сардор</t>
  </si>
  <si>
    <t>Хусниддинович</t>
  </si>
  <si>
    <t xml:space="preserve"> 1579-ТРУД-8</t>
  </si>
  <si>
    <t xml:space="preserve"> 1596-ТРУД-8</t>
  </si>
  <si>
    <t xml:space="preserve">Христофоров </t>
  </si>
  <si>
    <t xml:space="preserve">Максим </t>
  </si>
  <si>
    <t xml:space="preserve"> 1540-ТРУД-8</t>
  </si>
  <si>
    <t>Арбузов</t>
  </si>
  <si>
    <t>Вячеславович</t>
  </si>
  <si>
    <t xml:space="preserve"> 1578-ТРУД-8</t>
  </si>
  <si>
    <t xml:space="preserve"> 1434-ТРУД-8</t>
  </si>
  <si>
    <t>Твердохлеб</t>
  </si>
  <si>
    <t xml:space="preserve">Егор </t>
  </si>
  <si>
    <t>Валерьевич</t>
  </si>
  <si>
    <t xml:space="preserve"> 1503-ТРУД-8</t>
  </si>
  <si>
    <t>Аджиев</t>
  </si>
  <si>
    <t>Исмаил</t>
  </si>
  <si>
    <t>Камилевич</t>
  </si>
  <si>
    <t xml:space="preserve"> 1582-ТРУД-8</t>
  </si>
  <si>
    <t>Нисковских</t>
  </si>
  <si>
    <t xml:space="preserve"> 1448-ТРУД-8</t>
  </si>
  <si>
    <t xml:space="preserve"> 1450-ТРУД-8</t>
  </si>
  <si>
    <t xml:space="preserve"> 1504-ТРУД-8</t>
  </si>
  <si>
    <t>Агаев</t>
  </si>
  <si>
    <t xml:space="preserve">Эльдар </t>
  </si>
  <si>
    <t>Шахмарович</t>
  </si>
  <si>
    <t xml:space="preserve"> 1531-ТРУД-8</t>
  </si>
  <si>
    <t xml:space="preserve">Евгеньевич </t>
  </si>
  <si>
    <t xml:space="preserve"> 1383-ТРУД-8</t>
  </si>
  <si>
    <t>Зиновьев</t>
  </si>
  <si>
    <t xml:space="preserve"> 1445-ТРУД-9</t>
  </si>
  <si>
    <t xml:space="preserve"> 1539-ТРУД-9</t>
  </si>
  <si>
    <t xml:space="preserve"> 1473-ТРУД-9</t>
  </si>
  <si>
    <t xml:space="preserve"> 1566-ТРУД-9</t>
  </si>
  <si>
    <t xml:space="preserve"> 1538-ТРУД-9</t>
  </si>
  <si>
    <t xml:space="preserve"> 1477-ТРУД-9</t>
  </si>
  <si>
    <t xml:space="preserve"> 1459-ТРУД-9</t>
  </si>
  <si>
    <t xml:space="preserve"> 1481-ТРУД-10</t>
  </si>
  <si>
    <t xml:space="preserve"> 1480-ТРУД-11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</si>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</sst>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15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top"/>
    </xf>
    <xf numFmtId="0" fontId="20" fillId="0" borderId="10" xfId="0" applyFont="1" applyFill="1" applyBorder="1" applyAlignment="1">
      <alignment horizontal="left"/>
    </xf>
    <xf numFmtId="0" fontId="20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0" fillId="16" borderId="10" xfId="0" applyFont="1" applyFill="1" applyBorder="1" applyAlignment="1">
      <alignment horizontal="left" vertical="center" wrapText="1"/>
    </xf>
    <xf numFmtId="0" fontId="20" fillId="15" borderId="10" xfId="0" applyFont="1" applyFill="1" applyBorder="1"/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1" fillId="15" borderId="10" xfId="0" applyFont="1" applyFill="1" applyBorder="1" applyAlignment="1">
      <alignment horizontal="left"/>
    </xf>
    <xf numFmtId="0" fontId="21" fillId="15" borderId="10" xfId="0" applyFont="1" applyFill="1" applyBorder="1" applyAlignment="1">
      <alignment horizontal="left" vertical="center"/>
    </xf>
    <xf numFmtId="9" fontId="20" fillId="15" borderId="10" xfId="24" applyFont="1" applyFill="1" applyBorder="1" applyAlignment="1">
      <alignment horizontal="center"/>
    </xf>
    <xf numFmtId="0" fontId="20" fillId="15" borderId="10" xfId="0" applyFont="1" applyFill="1" applyBorder="1" applyAlignment="1">
      <alignment horizontal="center"/>
    </xf>
    <xf numFmtId="0" fontId="21" fillId="15" borderId="10" xfId="0" applyFont="1" applyFill="1" applyBorder="1" applyAlignment="1">
      <alignment vertical="center"/>
    </xf>
    <xf numFmtId="0" fontId="20" fillId="15" borderId="10" xfId="0" applyFont="1" applyFill="1" applyBorder="1" applyAlignment="1">
      <alignment horizontal="left" vertical="center"/>
    </xf>
    <xf numFmtId="0" fontId="20" fillId="15" borderId="10" xfId="0" applyFont="1" applyFill="1" applyBorder="1" applyAlignment="1">
      <alignment horizontal="left" vertical="top"/>
    </xf>
    <xf numFmtId="0" fontId="21" fillId="15" borderId="10" xfId="0" applyFont="1" applyFill="1" applyBorder="1" applyAlignment="1">
      <alignment horizontal="left" vertical="top"/>
    </xf>
    <xf numFmtId="0" fontId="20" fillId="15" borderId="10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0" xfId="0" applyFont="1" applyFill="1" applyBorder="1"/>
    <xf numFmtId="0" fontId="21" fillId="0" borderId="10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left" vertical="top"/>
    </xf>
    <xf numFmtId="0" fontId="19" fillId="0" borderId="1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workbookViewId="0">
      <selection activeCell="D31" sqref="D31"/>
    </sheetView>
  </sheetViews>
  <sheetFormatPr defaultColWidth="9.140625" defaultRowHeight="15" x14ac:dyDescent="0.25"/>
  <cols>
    <col min="1" max="1" width="20.140625" style="1" bestFit="1" customWidth="1"/>
    <col min="2" max="2" width="16.85546875" style="1" customWidth="1"/>
    <col min="3" max="3" width="18.85546875" style="1" customWidth="1"/>
    <col min="4" max="4" width="37.7109375" style="1" customWidth="1"/>
    <col min="5" max="5" width="14.85546875" style="2" bestFit="1" customWidth="1"/>
    <col min="6" max="6" width="7" style="2" customWidth="1"/>
    <col min="7" max="7" width="7" style="6" customWidth="1"/>
    <col min="8" max="8" width="7" style="4" customWidth="1"/>
    <col min="9" max="9" width="5.85546875" style="4" customWidth="1"/>
    <col min="10" max="10" width="12.42578125" style="2" customWidth="1"/>
    <col min="11" max="11" width="11.85546875" style="3" customWidth="1"/>
    <col min="12" max="12" width="8.42578125" style="2" bestFit="1" customWidth="1"/>
    <col min="13" max="13" width="12" style="2" bestFit="1" customWidth="1"/>
    <col min="14" max="16384" width="9.140625" style="1"/>
  </cols>
  <sheetData>
    <row r="1" spans="1:15" x14ac:dyDescent="0.25">
      <c r="A1" s="7" t="s">
        <v>5</v>
      </c>
      <c r="B1" s="8">
        <v>100</v>
      </c>
      <c r="C1" s="7"/>
      <c r="D1" s="7"/>
      <c r="E1" s="9"/>
      <c r="F1" s="9"/>
      <c r="G1" s="9"/>
      <c r="H1" s="9"/>
      <c r="I1" s="9"/>
      <c r="J1" s="9"/>
      <c r="K1" s="9"/>
      <c r="L1" s="9"/>
      <c r="M1" s="9"/>
    </row>
    <row r="2" spans="1:15" ht="14.45" x14ac:dyDescent="0.3">
      <c r="A2" s="7"/>
      <c r="B2" s="7"/>
      <c r="C2" s="7"/>
      <c r="D2" s="7"/>
      <c r="E2" s="9"/>
      <c r="F2" s="9"/>
      <c r="G2" s="9"/>
      <c r="H2" s="9"/>
      <c r="I2" s="9"/>
      <c r="J2" s="9"/>
      <c r="K2" s="9"/>
      <c r="L2" s="9"/>
      <c r="M2" s="9"/>
    </row>
    <row r="3" spans="1:15" x14ac:dyDescent="0.25">
      <c r="A3" s="53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/>
      <c r="J3" s="48"/>
      <c r="K3" s="48"/>
      <c r="L3" s="48" t="s">
        <v>7</v>
      </c>
      <c r="M3" s="43" t="s">
        <v>10</v>
      </c>
    </row>
    <row r="4" spans="1:15" x14ac:dyDescent="0.25">
      <c r="A4" s="54"/>
      <c r="B4" s="49"/>
      <c r="C4" s="49"/>
      <c r="D4" s="49"/>
      <c r="E4" s="49"/>
      <c r="F4" s="49" t="s">
        <v>8</v>
      </c>
      <c r="G4" s="49"/>
      <c r="H4" s="49"/>
      <c r="I4" s="49"/>
      <c r="J4" s="50" t="s">
        <v>11</v>
      </c>
      <c r="K4" s="50" t="s">
        <v>12</v>
      </c>
      <c r="L4" s="49"/>
      <c r="M4" s="44"/>
    </row>
    <row r="5" spans="1:15" x14ac:dyDescent="0.25">
      <c r="A5" s="55"/>
      <c r="B5" s="52"/>
      <c r="C5" s="52"/>
      <c r="D5" s="52"/>
      <c r="E5" s="52"/>
      <c r="F5" s="10" t="s">
        <v>14</v>
      </c>
      <c r="G5" s="10" t="s">
        <v>13</v>
      </c>
      <c r="H5" s="10" t="s">
        <v>20</v>
      </c>
      <c r="I5" s="10" t="s">
        <v>15</v>
      </c>
      <c r="J5" s="51"/>
      <c r="K5" s="51"/>
      <c r="L5" s="52"/>
      <c r="M5" s="45"/>
    </row>
    <row r="6" spans="1:15" ht="15.75" x14ac:dyDescent="0.25">
      <c r="A6" s="14" t="s">
        <v>104</v>
      </c>
      <c r="B6" s="14" t="s">
        <v>105</v>
      </c>
      <c r="C6" s="14" t="s">
        <v>17</v>
      </c>
      <c r="D6" s="15" t="s">
        <v>32</v>
      </c>
      <c r="E6" s="27" t="s">
        <v>106</v>
      </c>
      <c r="F6" s="27">
        <v>20</v>
      </c>
      <c r="G6" s="27">
        <v>35</v>
      </c>
      <c r="H6" s="27">
        <v>37</v>
      </c>
      <c r="I6" s="34">
        <v>92</v>
      </c>
      <c r="J6" s="22">
        <f>I6/$B$1</f>
        <v>0.92</v>
      </c>
      <c r="K6" s="22"/>
      <c r="L6" s="23">
        <v>1</v>
      </c>
      <c r="M6" s="23" t="s">
        <v>237</v>
      </c>
    </row>
    <row r="7" spans="1:15" ht="15.75" x14ac:dyDescent="0.25">
      <c r="A7" s="16" t="s">
        <v>107</v>
      </c>
      <c r="B7" s="16" t="s">
        <v>108</v>
      </c>
      <c r="C7" s="16" t="s">
        <v>28</v>
      </c>
      <c r="D7" s="16" t="s">
        <v>32</v>
      </c>
      <c r="E7" s="27" t="s">
        <v>109</v>
      </c>
      <c r="F7" s="27">
        <v>18</v>
      </c>
      <c r="G7" s="27">
        <v>35</v>
      </c>
      <c r="H7" s="27">
        <v>36</v>
      </c>
      <c r="I7" s="34">
        <v>89</v>
      </c>
      <c r="J7" s="22">
        <f>I7/$B$1</f>
        <v>0.89</v>
      </c>
      <c r="K7" s="22">
        <f>I7/$I$6</f>
        <v>0.96739130434782605</v>
      </c>
      <c r="L7" s="23">
        <v>2</v>
      </c>
      <c r="M7" s="23" t="s">
        <v>238</v>
      </c>
      <c r="N7" s="13"/>
      <c r="O7" s="13"/>
    </row>
    <row r="8" spans="1:15" ht="15.75" x14ac:dyDescent="0.25">
      <c r="A8" s="35" t="s">
        <v>110</v>
      </c>
      <c r="B8" s="35" t="s">
        <v>111</v>
      </c>
      <c r="C8" s="35" t="s">
        <v>112</v>
      </c>
      <c r="D8" s="35" t="s">
        <v>32</v>
      </c>
      <c r="E8" s="23" t="s">
        <v>113</v>
      </c>
      <c r="F8" s="23">
        <v>16</v>
      </c>
      <c r="G8" s="23">
        <v>35</v>
      </c>
      <c r="H8" s="23">
        <v>38</v>
      </c>
      <c r="I8" s="23">
        <v>89</v>
      </c>
      <c r="J8" s="22">
        <f>I8/$B$1</f>
        <v>0.89</v>
      </c>
      <c r="K8" s="22">
        <f>I8/$I$6</f>
        <v>0.96739130434782605</v>
      </c>
      <c r="L8" s="23">
        <v>2</v>
      </c>
      <c r="M8" s="23" t="s">
        <v>238</v>
      </c>
      <c r="N8" s="13"/>
      <c r="O8" s="13"/>
    </row>
    <row r="9" spans="1:15" ht="15.75" x14ac:dyDescent="0.25">
      <c r="A9" s="17" t="s">
        <v>114</v>
      </c>
      <c r="B9" s="18" t="s">
        <v>23</v>
      </c>
      <c r="C9" s="18" t="s">
        <v>39</v>
      </c>
      <c r="D9" s="18" t="s">
        <v>32</v>
      </c>
      <c r="E9" s="27" t="s">
        <v>115</v>
      </c>
      <c r="F9" s="27">
        <v>15</v>
      </c>
      <c r="G9" s="27">
        <v>35</v>
      </c>
      <c r="H9" s="27">
        <v>38</v>
      </c>
      <c r="I9" s="34">
        <v>88</v>
      </c>
      <c r="J9" s="22">
        <f t="shared" ref="J9:J10" si="0">I9/$B$1</f>
        <v>0.88</v>
      </c>
      <c r="K9" s="22">
        <f t="shared" ref="K9:K10" si="1">I9/$I$6</f>
        <v>0.95652173913043481</v>
      </c>
      <c r="L9" s="23">
        <v>3</v>
      </c>
      <c r="M9" s="23" t="s">
        <v>238</v>
      </c>
      <c r="N9" s="13"/>
      <c r="O9" s="13"/>
    </row>
    <row r="10" spans="1:15" ht="15.75" x14ac:dyDescent="0.25">
      <c r="A10" s="14" t="s">
        <v>116</v>
      </c>
      <c r="B10" s="14" t="s">
        <v>23</v>
      </c>
      <c r="C10" s="14" t="s">
        <v>117</v>
      </c>
      <c r="D10" s="15" t="s">
        <v>55</v>
      </c>
      <c r="E10" s="27" t="s">
        <v>118</v>
      </c>
      <c r="F10" s="27">
        <v>14</v>
      </c>
      <c r="G10" s="27">
        <v>34</v>
      </c>
      <c r="H10" s="27">
        <v>39</v>
      </c>
      <c r="I10" s="34">
        <v>87</v>
      </c>
      <c r="J10" s="22">
        <f t="shared" si="0"/>
        <v>0.87</v>
      </c>
      <c r="K10" s="22">
        <f t="shared" si="1"/>
        <v>0.94565217391304346</v>
      </c>
      <c r="L10" s="23">
        <v>4</v>
      </c>
      <c r="M10" s="23" t="s">
        <v>238</v>
      </c>
      <c r="N10" s="13"/>
      <c r="O10" s="13"/>
    </row>
    <row r="11" spans="1:15" ht="15.75" x14ac:dyDescent="0.25">
      <c r="A11" s="17" t="s">
        <v>119</v>
      </c>
      <c r="B11" s="18" t="s">
        <v>120</v>
      </c>
      <c r="C11" s="18" t="s">
        <v>121</v>
      </c>
      <c r="D11" s="18" t="s">
        <v>122</v>
      </c>
      <c r="E11" s="27" t="s">
        <v>123</v>
      </c>
      <c r="F11" s="27">
        <v>13</v>
      </c>
      <c r="G11" s="27">
        <v>35</v>
      </c>
      <c r="H11" s="27">
        <v>38</v>
      </c>
      <c r="I11" s="34">
        <v>86</v>
      </c>
      <c r="J11" s="22">
        <f t="shared" ref="J11:J15" si="2">I11/$B$1</f>
        <v>0.86</v>
      </c>
      <c r="K11" s="22">
        <f t="shared" ref="K11:K15" si="3">I11/$I$6</f>
        <v>0.93478260869565222</v>
      </c>
      <c r="L11" s="23">
        <v>5</v>
      </c>
      <c r="M11" s="23" t="s">
        <v>238</v>
      </c>
      <c r="N11" s="13"/>
      <c r="O11" s="13"/>
    </row>
    <row r="12" spans="1:15" ht="15.75" x14ac:dyDescent="0.25">
      <c r="A12" s="19" t="s">
        <v>124</v>
      </c>
      <c r="B12" s="19" t="s">
        <v>68</v>
      </c>
      <c r="C12" s="19" t="s">
        <v>39</v>
      </c>
      <c r="D12" s="18" t="s">
        <v>29</v>
      </c>
      <c r="E12" s="27" t="s">
        <v>125</v>
      </c>
      <c r="F12" s="27">
        <v>17</v>
      </c>
      <c r="G12" s="27">
        <v>35</v>
      </c>
      <c r="H12" s="27">
        <v>34</v>
      </c>
      <c r="I12" s="34">
        <v>86</v>
      </c>
      <c r="J12" s="22">
        <f t="shared" si="2"/>
        <v>0.86</v>
      </c>
      <c r="K12" s="22">
        <f t="shared" si="3"/>
        <v>0.93478260869565222</v>
      </c>
      <c r="L12" s="23">
        <v>5</v>
      </c>
      <c r="M12" s="23" t="s">
        <v>238</v>
      </c>
      <c r="N12" s="13"/>
      <c r="O12" s="13"/>
    </row>
    <row r="13" spans="1:15" ht="15.75" x14ac:dyDescent="0.25">
      <c r="A13" s="14" t="s">
        <v>126</v>
      </c>
      <c r="B13" s="14" t="s">
        <v>127</v>
      </c>
      <c r="C13" s="14" t="s">
        <v>24</v>
      </c>
      <c r="D13" s="15" t="s">
        <v>31</v>
      </c>
      <c r="E13" s="27" t="s">
        <v>128</v>
      </c>
      <c r="F13" s="27">
        <v>13</v>
      </c>
      <c r="G13" s="27">
        <v>35</v>
      </c>
      <c r="H13" s="27">
        <v>35</v>
      </c>
      <c r="I13" s="34">
        <v>83</v>
      </c>
      <c r="J13" s="22">
        <f t="shared" si="2"/>
        <v>0.83</v>
      </c>
      <c r="K13" s="22">
        <f t="shared" si="3"/>
        <v>0.90217391304347827</v>
      </c>
      <c r="L13" s="23">
        <v>6</v>
      </c>
      <c r="M13" s="23" t="s">
        <v>238</v>
      </c>
      <c r="N13" s="13"/>
      <c r="O13" s="13"/>
    </row>
    <row r="14" spans="1:15" ht="15.75" x14ac:dyDescent="0.25">
      <c r="A14" s="20" t="s">
        <v>129</v>
      </c>
      <c r="B14" s="18" t="s">
        <v>130</v>
      </c>
      <c r="C14" s="18" t="s">
        <v>39</v>
      </c>
      <c r="D14" s="18" t="s">
        <v>29</v>
      </c>
      <c r="E14" s="27" t="s">
        <v>131</v>
      </c>
      <c r="F14" s="27">
        <v>18</v>
      </c>
      <c r="G14" s="27">
        <v>29</v>
      </c>
      <c r="H14" s="27">
        <v>35</v>
      </c>
      <c r="I14" s="34">
        <v>82</v>
      </c>
      <c r="J14" s="22">
        <f t="shared" si="2"/>
        <v>0.82</v>
      </c>
      <c r="K14" s="22">
        <f t="shared" si="3"/>
        <v>0.89130434782608692</v>
      </c>
      <c r="L14" s="23">
        <v>7</v>
      </c>
      <c r="M14" s="23" t="s">
        <v>238</v>
      </c>
      <c r="N14" s="13"/>
      <c r="O14" s="13"/>
    </row>
    <row r="15" spans="1:15" ht="15.75" x14ac:dyDescent="0.25">
      <c r="A15" s="14" t="s">
        <v>132</v>
      </c>
      <c r="B15" s="14" t="s">
        <v>47</v>
      </c>
      <c r="C15" s="14" t="s">
        <v>133</v>
      </c>
      <c r="D15" s="15" t="s">
        <v>122</v>
      </c>
      <c r="E15" s="27" t="s">
        <v>134</v>
      </c>
      <c r="F15" s="27">
        <v>12</v>
      </c>
      <c r="G15" s="27">
        <v>33</v>
      </c>
      <c r="H15" s="27">
        <v>36</v>
      </c>
      <c r="I15" s="34">
        <v>81</v>
      </c>
      <c r="J15" s="22">
        <f t="shared" si="2"/>
        <v>0.81</v>
      </c>
      <c r="K15" s="22">
        <f t="shared" si="3"/>
        <v>0.88043478260869568</v>
      </c>
      <c r="L15" s="23">
        <v>8</v>
      </c>
      <c r="M15" s="23" t="s">
        <v>238</v>
      </c>
      <c r="N15" s="13"/>
      <c r="O15" s="13"/>
    </row>
    <row r="16" spans="1:15" ht="15.75" x14ac:dyDescent="0.25">
      <c r="A16" s="16" t="s">
        <v>135</v>
      </c>
      <c r="B16" s="16" t="s">
        <v>136</v>
      </c>
      <c r="C16" s="16" t="s">
        <v>137</v>
      </c>
      <c r="D16" s="16" t="s">
        <v>34</v>
      </c>
      <c r="E16" s="27" t="s">
        <v>138</v>
      </c>
      <c r="F16" s="27">
        <v>13</v>
      </c>
      <c r="G16" s="27">
        <v>30</v>
      </c>
      <c r="H16" s="27">
        <v>38</v>
      </c>
      <c r="I16" s="34">
        <v>81</v>
      </c>
      <c r="J16" s="22">
        <f t="shared" ref="J16:J17" si="4">I16/$B$1</f>
        <v>0.81</v>
      </c>
      <c r="K16" s="22">
        <f t="shared" ref="K16:K17" si="5">I16/$I$6</f>
        <v>0.88043478260869568</v>
      </c>
      <c r="L16" s="23">
        <v>8</v>
      </c>
      <c r="M16" s="23" t="s">
        <v>238</v>
      </c>
      <c r="N16" s="13"/>
      <c r="O16" s="13"/>
    </row>
    <row r="17" spans="1:15" ht="15.75" x14ac:dyDescent="0.25">
      <c r="A17" s="20" t="s">
        <v>139</v>
      </c>
      <c r="B17" s="18" t="s">
        <v>47</v>
      </c>
      <c r="C17" s="18" t="s">
        <v>16</v>
      </c>
      <c r="D17" s="18" t="s">
        <v>122</v>
      </c>
      <c r="E17" s="27" t="s">
        <v>140</v>
      </c>
      <c r="F17" s="27">
        <v>14</v>
      </c>
      <c r="G17" s="27">
        <v>32</v>
      </c>
      <c r="H17" s="27">
        <v>34</v>
      </c>
      <c r="I17" s="34">
        <v>80</v>
      </c>
      <c r="J17" s="22">
        <f t="shared" si="4"/>
        <v>0.8</v>
      </c>
      <c r="K17" s="22">
        <f t="shared" si="5"/>
        <v>0.86956521739130432</v>
      </c>
      <c r="L17" s="23">
        <v>9</v>
      </c>
      <c r="M17" s="23" t="s">
        <v>239</v>
      </c>
      <c r="N17" s="13"/>
      <c r="O17" s="13"/>
    </row>
    <row r="18" spans="1:15" ht="15.75" x14ac:dyDescent="0.25">
      <c r="A18" s="20" t="s">
        <v>141</v>
      </c>
      <c r="B18" s="18" t="s">
        <v>25</v>
      </c>
      <c r="C18" s="18" t="s">
        <v>21</v>
      </c>
      <c r="D18" s="18" t="s">
        <v>29</v>
      </c>
      <c r="E18" s="27" t="s">
        <v>142</v>
      </c>
      <c r="F18" s="27">
        <v>14</v>
      </c>
      <c r="G18" s="27">
        <v>33</v>
      </c>
      <c r="H18" s="27">
        <v>32</v>
      </c>
      <c r="I18" s="34">
        <v>79</v>
      </c>
      <c r="J18" s="22">
        <f t="shared" ref="J18" si="6">I18/$B$1</f>
        <v>0.79</v>
      </c>
      <c r="K18" s="22">
        <f t="shared" ref="K18" si="7">I18/$I$6</f>
        <v>0.85869565217391308</v>
      </c>
      <c r="L18" s="23">
        <v>10</v>
      </c>
      <c r="M18" s="23" t="s">
        <v>239</v>
      </c>
      <c r="N18" s="13"/>
      <c r="O18" s="13"/>
    </row>
    <row r="19" spans="1:15" ht="15.75" x14ac:dyDescent="0.25">
      <c r="A19" s="35" t="s">
        <v>143</v>
      </c>
      <c r="B19" s="35" t="s">
        <v>144</v>
      </c>
      <c r="C19" s="35" t="s">
        <v>145</v>
      </c>
      <c r="D19" s="35" t="s">
        <v>32</v>
      </c>
      <c r="E19" s="23" t="s">
        <v>146</v>
      </c>
      <c r="F19" s="23">
        <v>16</v>
      </c>
      <c r="G19" s="23">
        <v>30</v>
      </c>
      <c r="H19" s="23">
        <v>33</v>
      </c>
      <c r="I19" s="23">
        <v>79</v>
      </c>
      <c r="J19" s="22">
        <f t="shared" ref="J19:J20" si="8">I19/$B$1</f>
        <v>0.79</v>
      </c>
      <c r="K19" s="22">
        <f t="shared" ref="K19:K20" si="9">I19/$I$6</f>
        <v>0.85869565217391308</v>
      </c>
      <c r="L19" s="23">
        <v>10</v>
      </c>
      <c r="M19" s="23" t="s">
        <v>239</v>
      </c>
      <c r="N19" s="13"/>
      <c r="O19" s="13"/>
    </row>
    <row r="20" spans="1:15" ht="15.75" x14ac:dyDescent="0.25">
      <c r="A20" s="35" t="s">
        <v>147</v>
      </c>
      <c r="B20" s="35" t="s">
        <v>148</v>
      </c>
      <c r="C20" s="35" t="s">
        <v>149</v>
      </c>
      <c r="D20" s="35" t="s">
        <v>40</v>
      </c>
      <c r="E20" s="23" t="s">
        <v>150</v>
      </c>
      <c r="F20" s="23">
        <v>11</v>
      </c>
      <c r="G20" s="23">
        <v>27</v>
      </c>
      <c r="H20" s="23">
        <v>38</v>
      </c>
      <c r="I20" s="23">
        <v>76</v>
      </c>
      <c r="J20" s="22">
        <f t="shared" si="8"/>
        <v>0.76</v>
      </c>
      <c r="K20" s="22">
        <f t="shared" si="9"/>
        <v>0.82608695652173914</v>
      </c>
      <c r="L20" s="23">
        <v>11</v>
      </c>
      <c r="M20" s="23" t="s">
        <v>239</v>
      </c>
      <c r="N20" s="13"/>
      <c r="O20" s="13"/>
    </row>
    <row r="21" spans="1:15" ht="15.75" x14ac:dyDescent="0.25">
      <c r="A21" s="35" t="s">
        <v>42</v>
      </c>
      <c r="B21" s="35" t="s">
        <v>151</v>
      </c>
      <c r="C21" s="35" t="s">
        <v>39</v>
      </c>
      <c r="D21" s="35" t="s">
        <v>29</v>
      </c>
      <c r="E21" s="23" t="s">
        <v>152</v>
      </c>
      <c r="F21" s="23">
        <v>10</v>
      </c>
      <c r="G21" s="23">
        <v>34</v>
      </c>
      <c r="H21" s="23">
        <v>30</v>
      </c>
      <c r="I21" s="23">
        <v>74</v>
      </c>
      <c r="J21" s="22">
        <f t="shared" ref="J21:J24" si="10">I21/$B$1</f>
        <v>0.74</v>
      </c>
      <c r="K21" s="22">
        <f t="shared" ref="K21:K24" si="11">I21/$I$6</f>
        <v>0.80434782608695654</v>
      </c>
      <c r="L21" s="23">
        <v>12</v>
      </c>
      <c r="M21" s="23" t="s">
        <v>239</v>
      </c>
      <c r="N21" s="13"/>
      <c r="O21" s="13"/>
    </row>
    <row r="22" spans="1:15" ht="15.75" x14ac:dyDescent="0.25">
      <c r="A22" s="35" t="s">
        <v>153</v>
      </c>
      <c r="B22" s="35" t="s">
        <v>154</v>
      </c>
      <c r="C22" s="35" t="s">
        <v>48</v>
      </c>
      <c r="D22" s="35" t="s">
        <v>40</v>
      </c>
      <c r="E22" s="23" t="s">
        <v>155</v>
      </c>
      <c r="F22" s="23">
        <v>11</v>
      </c>
      <c r="G22" s="23">
        <v>31</v>
      </c>
      <c r="H22" s="23">
        <v>30</v>
      </c>
      <c r="I22" s="23">
        <v>72</v>
      </c>
      <c r="J22" s="22">
        <f t="shared" si="10"/>
        <v>0.72</v>
      </c>
      <c r="K22" s="22">
        <f t="shared" si="11"/>
        <v>0.78260869565217395</v>
      </c>
      <c r="L22" s="23">
        <v>13</v>
      </c>
      <c r="M22" s="23" t="s">
        <v>239</v>
      </c>
      <c r="N22" s="13"/>
      <c r="O22" s="13"/>
    </row>
    <row r="23" spans="1:15" ht="15.75" x14ac:dyDescent="0.25">
      <c r="A23" s="35" t="s">
        <v>156</v>
      </c>
      <c r="B23" s="35" t="s">
        <v>157</v>
      </c>
      <c r="C23" s="35" t="s">
        <v>158</v>
      </c>
      <c r="D23" s="35" t="s">
        <v>34</v>
      </c>
      <c r="E23" s="23" t="s">
        <v>159</v>
      </c>
      <c r="F23" s="23">
        <v>7</v>
      </c>
      <c r="G23" s="23">
        <v>29</v>
      </c>
      <c r="H23" s="23">
        <v>35</v>
      </c>
      <c r="I23" s="23">
        <v>71</v>
      </c>
      <c r="J23" s="22">
        <f t="shared" si="10"/>
        <v>0.71</v>
      </c>
      <c r="K23" s="22">
        <f t="shared" si="11"/>
        <v>0.77173913043478259</v>
      </c>
      <c r="L23" s="23">
        <v>14</v>
      </c>
      <c r="M23" s="23" t="s">
        <v>239</v>
      </c>
      <c r="N23" s="13"/>
      <c r="O23" s="13"/>
    </row>
    <row r="24" spans="1:15" ht="15.75" x14ac:dyDescent="0.25">
      <c r="A24" s="35" t="s">
        <v>160</v>
      </c>
      <c r="B24" s="35" t="s">
        <v>161</v>
      </c>
      <c r="C24" s="35" t="s">
        <v>162</v>
      </c>
      <c r="D24" s="35" t="s">
        <v>49</v>
      </c>
      <c r="E24" s="23" t="s">
        <v>163</v>
      </c>
      <c r="F24" s="23">
        <v>11</v>
      </c>
      <c r="G24" s="23">
        <v>29</v>
      </c>
      <c r="H24" s="23">
        <v>29</v>
      </c>
      <c r="I24" s="23">
        <v>69</v>
      </c>
      <c r="J24" s="22">
        <f t="shared" si="10"/>
        <v>0.69</v>
      </c>
      <c r="K24" s="22">
        <f t="shared" si="11"/>
        <v>0.75</v>
      </c>
      <c r="L24" s="23">
        <v>15</v>
      </c>
      <c r="M24" s="23" t="s">
        <v>239</v>
      </c>
      <c r="N24" s="13"/>
      <c r="O24" s="13"/>
    </row>
    <row r="25" spans="1:15" ht="15.75" x14ac:dyDescent="0.25">
      <c r="A25" s="35" t="s">
        <v>164</v>
      </c>
      <c r="B25" s="35" t="s">
        <v>165</v>
      </c>
      <c r="C25" s="35" t="s">
        <v>166</v>
      </c>
      <c r="D25" s="35" t="s">
        <v>49</v>
      </c>
      <c r="E25" s="23" t="s">
        <v>167</v>
      </c>
      <c r="F25" s="23">
        <v>7</v>
      </c>
      <c r="G25" s="23">
        <v>29</v>
      </c>
      <c r="H25" s="23">
        <v>31</v>
      </c>
      <c r="I25" s="23">
        <v>67</v>
      </c>
      <c r="J25" s="22">
        <f t="shared" ref="J25:J26" si="12">I25/$B$1</f>
        <v>0.67</v>
      </c>
      <c r="K25" s="22">
        <f t="shared" ref="K25:K26" si="13">I25/$I$6</f>
        <v>0.72826086956521741</v>
      </c>
      <c r="L25" s="23">
        <v>16</v>
      </c>
      <c r="M25" s="23" t="s">
        <v>239</v>
      </c>
      <c r="N25" s="13"/>
      <c r="O25" s="13"/>
    </row>
    <row r="26" spans="1:15" ht="15.75" x14ac:dyDescent="0.25">
      <c r="A26" s="35" t="s">
        <v>168</v>
      </c>
      <c r="B26" s="35" t="s">
        <v>18</v>
      </c>
      <c r="C26" s="35" t="s">
        <v>48</v>
      </c>
      <c r="D26" s="35" t="s">
        <v>34</v>
      </c>
      <c r="E26" s="23" t="s">
        <v>169</v>
      </c>
      <c r="F26" s="23">
        <v>8</v>
      </c>
      <c r="G26" s="23">
        <v>29</v>
      </c>
      <c r="H26" s="23">
        <v>24</v>
      </c>
      <c r="I26" s="23">
        <v>61</v>
      </c>
      <c r="J26" s="22">
        <f t="shared" si="12"/>
        <v>0.61</v>
      </c>
      <c r="K26" s="22">
        <f t="shared" si="13"/>
        <v>0.66304347826086951</v>
      </c>
      <c r="L26" s="23">
        <v>17</v>
      </c>
      <c r="M26" s="23" t="s">
        <v>239</v>
      </c>
      <c r="N26" s="13"/>
      <c r="O26" s="13"/>
    </row>
    <row r="27" spans="1:15" x14ac:dyDescent="0.25">
      <c r="O27" s="13"/>
    </row>
    <row r="28" spans="1:15" ht="15.75" x14ac:dyDescent="0.25">
      <c r="A28" s="46" t="s">
        <v>9</v>
      </c>
      <c r="B28" s="46"/>
      <c r="C28" s="33"/>
      <c r="D28" s="33"/>
      <c r="E28" s="47" t="s">
        <v>50</v>
      </c>
      <c r="F28" s="47"/>
      <c r="G28" s="47"/>
      <c r="H28" s="47"/>
      <c r="I28" s="47"/>
      <c r="J28" s="47"/>
      <c r="K28" s="47"/>
      <c r="L28" s="47"/>
      <c r="O28" s="13"/>
    </row>
  </sheetData>
  <autoFilter ref="A3:M26" xr:uid="{00000000-0009-0000-0000-000000000000}">
    <filterColumn colId="5" showButton="0"/>
    <filterColumn colId="6" showButton="0"/>
    <filterColumn colId="7" showButton="0"/>
    <filterColumn colId="8" showButton="0"/>
    <filterColumn colId="9" showButton="0"/>
  </autoFilter>
  <mergeCells count="13">
    <mergeCell ref="M3:M5"/>
    <mergeCell ref="A28:B28"/>
    <mergeCell ref="E28:L28"/>
    <mergeCell ref="F3:K3"/>
    <mergeCell ref="F4:I4"/>
    <mergeCell ref="J4:J5"/>
    <mergeCell ref="K4:K5"/>
    <mergeCell ref="L3:L5"/>
    <mergeCell ref="A3:A5"/>
    <mergeCell ref="B3:B5"/>
    <mergeCell ref="C3:C5"/>
    <mergeCell ref="D3:D5"/>
    <mergeCell ref="E3:E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2"/>
  <sheetViews>
    <sheetView workbookViewId="0">
      <selection activeCell="A6" sqref="A6:M33"/>
    </sheetView>
  </sheetViews>
  <sheetFormatPr defaultColWidth="9.140625" defaultRowHeight="15" x14ac:dyDescent="0.25"/>
  <cols>
    <col min="1" max="1" width="20.140625" style="1" bestFit="1" customWidth="1"/>
    <col min="2" max="2" width="15.85546875" style="1" customWidth="1"/>
    <col min="3" max="3" width="17.85546875" style="1" bestFit="1" customWidth="1"/>
    <col min="4" max="4" width="37" style="1" customWidth="1"/>
    <col min="5" max="5" width="14.85546875" style="4" bestFit="1" customWidth="1"/>
    <col min="6" max="6" width="7" style="4" customWidth="1"/>
    <col min="7" max="7" width="7" style="6" customWidth="1"/>
    <col min="8" max="8" width="7" style="4" customWidth="1"/>
    <col min="9" max="9" width="5.85546875" style="4" customWidth="1"/>
    <col min="10" max="10" width="12.42578125" style="4" customWidth="1"/>
    <col min="11" max="11" width="11.85546875" style="4" customWidth="1"/>
    <col min="12" max="12" width="8.42578125" style="4" bestFit="1" customWidth="1"/>
    <col min="13" max="13" width="12" style="4" bestFit="1" customWidth="1"/>
    <col min="14" max="16384" width="9.140625" style="1"/>
  </cols>
  <sheetData>
    <row r="1" spans="1:15" x14ac:dyDescent="0.25">
      <c r="A1" s="7" t="s">
        <v>5</v>
      </c>
      <c r="B1" s="8">
        <v>100</v>
      </c>
      <c r="C1" s="7"/>
      <c r="D1" s="7"/>
      <c r="E1" s="9"/>
      <c r="F1" s="9"/>
      <c r="G1" s="9"/>
      <c r="H1" s="9"/>
      <c r="I1" s="9"/>
      <c r="J1" s="9"/>
      <c r="K1" s="9"/>
      <c r="L1" s="9"/>
      <c r="M1" s="9"/>
    </row>
    <row r="2" spans="1:15" ht="14.45" x14ac:dyDescent="0.3">
      <c r="A2" s="7"/>
      <c r="B2" s="7"/>
      <c r="C2" s="7"/>
      <c r="D2" s="7"/>
      <c r="E2" s="9"/>
      <c r="F2" s="9"/>
      <c r="G2" s="9"/>
      <c r="H2" s="9"/>
      <c r="I2" s="9"/>
      <c r="J2" s="9"/>
      <c r="K2" s="9"/>
      <c r="L2" s="9"/>
      <c r="M2" s="9"/>
    </row>
    <row r="3" spans="1:15" x14ac:dyDescent="0.25">
      <c r="A3" s="57" t="s">
        <v>1</v>
      </c>
      <c r="B3" s="57" t="s">
        <v>2</v>
      </c>
      <c r="C3" s="57" t="s">
        <v>3</v>
      </c>
      <c r="D3" s="57" t="s">
        <v>4</v>
      </c>
      <c r="E3" s="57" t="s">
        <v>0</v>
      </c>
      <c r="F3" s="57" t="s">
        <v>6</v>
      </c>
      <c r="G3" s="57"/>
      <c r="H3" s="57"/>
      <c r="I3" s="57"/>
      <c r="J3" s="57"/>
      <c r="K3" s="57"/>
      <c r="L3" s="57" t="s">
        <v>7</v>
      </c>
      <c r="M3" s="56" t="s">
        <v>10</v>
      </c>
    </row>
    <row r="4" spans="1:15" x14ac:dyDescent="0.25">
      <c r="A4" s="57"/>
      <c r="B4" s="57"/>
      <c r="C4" s="57"/>
      <c r="D4" s="57"/>
      <c r="E4" s="57"/>
      <c r="F4" s="57" t="s">
        <v>8</v>
      </c>
      <c r="G4" s="57"/>
      <c r="H4" s="57"/>
      <c r="I4" s="57"/>
      <c r="J4" s="56" t="s">
        <v>11</v>
      </c>
      <c r="K4" s="56" t="s">
        <v>12</v>
      </c>
      <c r="L4" s="57"/>
      <c r="M4" s="56"/>
    </row>
    <row r="5" spans="1:15" x14ac:dyDescent="0.25">
      <c r="A5" s="57"/>
      <c r="B5" s="57"/>
      <c r="C5" s="57"/>
      <c r="D5" s="57"/>
      <c r="E5" s="57"/>
      <c r="F5" s="12" t="s">
        <v>14</v>
      </c>
      <c r="G5" s="12" t="s">
        <v>13</v>
      </c>
      <c r="H5" s="12" t="s">
        <v>20</v>
      </c>
      <c r="I5" s="12" t="s">
        <v>15</v>
      </c>
      <c r="J5" s="56"/>
      <c r="K5" s="56"/>
      <c r="L5" s="57"/>
      <c r="M5" s="56"/>
    </row>
    <row r="6" spans="1:15" ht="15.75" x14ac:dyDescent="0.25">
      <c r="A6" s="41" t="s">
        <v>62</v>
      </c>
      <c r="B6" s="42" t="s">
        <v>63</v>
      </c>
      <c r="C6" s="41" t="s">
        <v>170</v>
      </c>
      <c r="D6" s="17" t="s">
        <v>122</v>
      </c>
      <c r="E6" s="35" t="s">
        <v>171</v>
      </c>
      <c r="F6" s="23">
        <v>12</v>
      </c>
      <c r="G6" s="23">
        <v>35</v>
      </c>
      <c r="H6" s="23">
        <v>37</v>
      </c>
      <c r="I6" s="23">
        <v>84</v>
      </c>
      <c r="J6" s="22">
        <f>I6/$B$1</f>
        <v>0.84</v>
      </c>
      <c r="K6" s="22"/>
      <c r="L6" s="23">
        <v>1</v>
      </c>
      <c r="M6" s="23" t="s">
        <v>237</v>
      </c>
      <c r="N6" s="13"/>
      <c r="O6" s="13"/>
    </row>
    <row r="7" spans="1:15" ht="15.75" x14ac:dyDescent="0.25">
      <c r="A7" s="28" t="s">
        <v>72</v>
      </c>
      <c r="B7" s="28" t="s">
        <v>73</v>
      </c>
      <c r="C7" s="28" t="s">
        <v>46</v>
      </c>
      <c r="D7" s="28" t="s">
        <v>122</v>
      </c>
      <c r="E7" s="21" t="s">
        <v>172</v>
      </c>
      <c r="F7" s="27">
        <v>13</v>
      </c>
      <c r="G7" s="27">
        <v>32</v>
      </c>
      <c r="H7" s="27">
        <v>39</v>
      </c>
      <c r="I7" s="27">
        <v>84</v>
      </c>
      <c r="J7" s="26">
        <f>I7/$B$1</f>
        <v>0.84</v>
      </c>
      <c r="K7" s="26">
        <f>I7/$I$6</f>
        <v>1</v>
      </c>
      <c r="L7" s="27">
        <v>1</v>
      </c>
      <c r="M7" s="23" t="s">
        <v>237</v>
      </c>
      <c r="N7" s="13"/>
      <c r="O7" s="13"/>
    </row>
    <row r="8" spans="1:15" ht="15.75" x14ac:dyDescent="0.25">
      <c r="A8" s="14" t="s">
        <v>173</v>
      </c>
      <c r="B8" s="14" t="s">
        <v>54</v>
      </c>
      <c r="C8" s="14" t="s">
        <v>174</v>
      </c>
      <c r="D8" s="14" t="s">
        <v>29</v>
      </c>
      <c r="E8" s="21" t="s">
        <v>175</v>
      </c>
      <c r="F8" s="27">
        <v>15</v>
      </c>
      <c r="G8" s="27">
        <v>27</v>
      </c>
      <c r="H8" s="27">
        <v>38</v>
      </c>
      <c r="I8" s="27">
        <v>80</v>
      </c>
      <c r="J8" s="26">
        <f t="shared" ref="J8:J15" si="0">I8/$B$1</f>
        <v>0.8</v>
      </c>
      <c r="K8" s="26">
        <f t="shared" ref="K8:K15" si="1">I8/$I$6</f>
        <v>0.95238095238095233</v>
      </c>
      <c r="L8" s="27">
        <v>2</v>
      </c>
      <c r="M8" s="27" t="s">
        <v>238</v>
      </c>
      <c r="N8" s="13"/>
      <c r="O8" s="13"/>
    </row>
    <row r="9" spans="1:15" ht="15.75" x14ac:dyDescent="0.25">
      <c r="A9" s="14" t="s">
        <v>176</v>
      </c>
      <c r="B9" s="14" t="s">
        <v>177</v>
      </c>
      <c r="C9" s="14" t="s">
        <v>74</v>
      </c>
      <c r="D9" s="14" t="s">
        <v>31</v>
      </c>
      <c r="E9" s="21" t="s">
        <v>178</v>
      </c>
      <c r="F9" s="27">
        <v>12</v>
      </c>
      <c r="G9" s="27">
        <v>33</v>
      </c>
      <c r="H9" s="27">
        <v>33</v>
      </c>
      <c r="I9" s="27">
        <v>78</v>
      </c>
      <c r="J9" s="26">
        <f t="shared" si="0"/>
        <v>0.78</v>
      </c>
      <c r="K9" s="26">
        <f t="shared" si="1"/>
        <v>0.9285714285714286</v>
      </c>
      <c r="L9" s="27">
        <v>3</v>
      </c>
      <c r="M9" s="27" t="s">
        <v>238</v>
      </c>
      <c r="N9" s="13"/>
      <c r="O9" s="13"/>
    </row>
    <row r="10" spans="1:15" ht="15.75" x14ac:dyDescent="0.25">
      <c r="A10" s="14" t="s">
        <v>78</v>
      </c>
      <c r="B10" s="14" t="s">
        <v>19</v>
      </c>
      <c r="C10" s="14" t="s">
        <v>39</v>
      </c>
      <c r="D10" s="14" t="s">
        <v>31</v>
      </c>
      <c r="E10" s="21" t="s">
        <v>179</v>
      </c>
      <c r="F10" s="27">
        <v>9</v>
      </c>
      <c r="G10" s="27">
        <v>34</v>
      </c>
      <c r="H10" s="27">
        <v>34</v>
      </c>
      <c r="I10" s="27">
        <v>77</v>
      </c>
      <c r="J10" s="26">
        <f t="shared" si="0"/>
        <v>0.77</v>
      </c>
      <c r="K10" s="26">
        <f t="shared" si="1"/>
        <v>0.91666666666666663</v>
      </c>
      <c r="L10" s="27">
        <v>4</v>
      </c>
      <c r="M10" s="27" t="s">
        <v>238</v>
      </c>
      <c r="N10" s="13"/>
      <c r="O10" s="13"/>
    </row>
    <row r="11" spans="1:15" ht="15.75" x14ac:dyDescent="0.25">
      <c r="A11" s="14" t="s">
        <v>69</v>
      </c>
      <c r="B11" s="14" t="s">
        <v>70</v>
      </c>
      <c r="C11" s="14" t="s">
        <v>71</v>
      </c>
      <c r="D11" s="29" t="s">
        <v>122</v>
      </c>
      <c r="E11" s="21" t="s">
        <v>180</v>
      </c>
      <c r="F11" s="27">
        <v>8</v>
      </c>
      <c r="G11" s="27">
        <v>34</v>
      </c>
      <c r="H11" s="27">
        <v>35</v>
      </c>
      <c r="I11" s="27">
        <v>77</v>
      </c>
      <c r="J11" s="26">
        <f t="shared" si="0"/>
        <v>0.77</v>
      </c>
      <c r="K11" s="26">
        <f t="shared" si="1"/>
        <v>0.91666666666666663</v>
      </c>
      <c r="L11" s="27">
        <v>4</v>
      </c>
      <c r="M11" s="27" t="s">
        <v>238</v>
      </c>
      <c r="N11" s="13"/>
      <c r="O11" s="13"/>
    </row>
    <row r="12" spans="1:15" ht="15.75" x14ac:dyDescent="0.25">
      <c r="A12" s="30" t="s">
        <v>77</v>
      </c>
      <c r="B12" s="31" t="s">
        <v>38</v>
      </c>
      <c r="C12" s="31" t="s">
        <v>53</v>
      </c>
      <c r="D12" s="30" t="s">
        <v>31</v>
      </c>
      <c r="E12" s="21" t="s">
        <v>181</v>
      </c>
      <c r="F12" s="27">
        <v>13</v>
      </c>
      <c r="G12" s="27">
        <v>35</v>
      </c>
      <c r="H12" s="27">
        <v>28</v>
      </c>
      <c r="I12" s="27">
        <v>76</v>
      </c>
      <c r="J12" s="26">
        <f t="shared" si="0"/>
        <v>0.76</v>
      </c>
      <c r="K12" s="26">
        <f t="shared" si="1"/>
        <v>0.90476190476190477</v>
      </c>
      <c r="L12" s="27">
        <v>5</v>
      </c>
      <c r="M12" s="27" t="s">
        <v>238</v>
      </c>
      <c r="N12" s="13"/>
      <c r="O12" s="13"/>
    </row>
    <row r="13" spans="1:15" ht="15.75" x14ac:dyDescent="0.25">
      <c r="A13" s="14" t="s">
        <v>182</v>
      </c>
      <c r="B13" s="14" t="s">
        <v>111</v>
      </c>
      <c r="C13" s="14" t="s">
        <v>22</v>
      </c>
      <c r="D13" s="14" t="s">
        <v>49</v>
      </c>
      <c r="E13" s="21" t="s">
        <v>183</v>
      </c>
      <c r="F13" s="27">
        <v>10</v>
      </c>
      <c r="G13" s="27">
        <v>33</v>
      </c>
      <c r="H13" s="27">
        <v>33</v>
      </c>
      <c r="I13" s="27">
        <v>76</v>
      </c>
      <c r="J13" s="26">
        <f t="shared" si="0"/>
        <v>0.76</v>
      </c>
      <c r="K13" s="26">
        <f t="shared" si="1"/>
        <v>0.90476190476190477</v>
      </c>
      <c r="L13" s="27">
        <v>5</v>
      </c>
      <c r="M13" s="27" t="s">
        <v>238</v>
      </c>
      <c r="N13" s="13"/>
      <c r="O13" s="13"/>
    </row>
    <row r="14" spans="1:15" ht="15.75" x14ac:dyDescent="0.25">
      <c r="A14" s="32" t="s">
        <v>64</v>
      </c>
      <c r="B14" s="14" t="s">
        <v>65</v>
      </c>
      <c r="C14" s="14" t="s">
        <v>66</v>
      </c>
      <c r="D14" s="14" t="s">
        <v>122</v>
      </c>
      <c r="E14" s="21" t="s">
        <v>184</v>
      </c>
      <c r="F14" s="27">
        <v>10</v>
      </c>
      <c r="G14" s="27">
        <v>33</v>
      </c>
      <c r="H14" s="27">
        <v>32</v>
      </c>
      <c r="I14" s="27">
        <v>75</v>
      </c>
      <c r="J14" s="26">
        <f t="shared" si="0"/>
        <v>0.75</v>
      </c>
      <c r="K14" s="26">
        <f t="shared" si="1"/>
        <v>0.8928571428571429</v>
      </c>
      <c r="L14" s="27">
        <v>6</v>
      </c>
      <c r="M14" s="27" t="s">
        <v>238</v>
      </c>
      <c r="N14" s="13"/>
      <c r="O14" s="13"/>
    </row>
    <row r="15" spans="1:15" ht="15.75" x14ac:dyDescent="0.25">
      <c r="A15" s="24" t="s">
        <v>75</v>
      </c>
      <c r="B15" s="25" t="s">
        <v>26</v>
      </c>
      <c r="C15" s="24" t="s">
        <v>16</v>
      </c>
      <c r="D15" s="14" t="s">
        <v>31</v>
      </c>
      <c r="E15" s="21" t="s">
        <v>185</v>
      </c>
      <c r="F15" s="27">
        <v>12</v>
      </c>
      <c r="G15" s="27">
        <v>35</v>
      </c>
      <c r="H15" s="27">
        <v>28</v>
      </c>
      <c r="I15" s="27">
        <v>75</v>
      </c>
      <c r="J15" s="26">
        <f t="shared" si="0"/>
        <v>0.75</v>
      </c>
      <c r="K15" s="26">
        <f t="shared" si="1"/>
        <v>0.8928571428571429</v>
      </c>
      <c r="L15" s="27">
        <v>6</v>
      </c>
      <c r="M15" s="27" t="s">
        <v>238</v>
      </c>
      <c r="N15" s="13"/>
      <c r="O15" s="13"/>
    </row>
    <row r="16" spans="1:15" ht="15.75" x14ac:dyDescent="0.25">
      <c r="A16" s="14" t="s">
        <v>59</v>
      </c>
      <c r="B16" s="14" t="s">
        <v>60</v>
      </c>
      <c r="C16" s="14" t="s">
        <v>61</v>
      </c>
      <c r="D16" s="14" t="s">
        <v>30</v>
      </c>
      <c r="E16" s="21" t="s">
        <v>186</v>
      </c>
      <c r="F16" s="27">
        <v>10</v>
      </c>
      <c r="G16" s="27">
        <v>33</v>
      </c>
      <c r="H16" s="27">
        <v>30</v>
      </c>
      <c r="I16" s="27">
        <v>73</v>
      </c>
      <c r="J16" s="26">
        <f t="shared" ref="J16:J19" si="2">I16/$B$1</f>
        <v>0.73</v>
      </c>
      <c r="K16" s="26">
        <f t="shared" ref="K16:K19" si="3">I16/$I$6</f>
        <v>0.86904761904761907</v>
      </c>
      <c r="L16" s="27">
        <v>7</v>
      </c>
      <c r="M16" s="27" t="s">
        <v>238</v>
      </c>
      <c r="N16" s="13"/>
      <c r="O16" s="13"/>
    </row>
    <row r="17" spans="1:15" ht="15.75" x14ac:dyDescent="0.25">
      <c r="A17" s="30" t="s">
        <v>187</v>
      </c>
      <c r="B17" s="30" t="s">
        <v>26</v>
      </c>
      <c r="C17" s="30" t="s">
        <v>39</v>
      </c>
      <c r="D17" s="30" t="s">
        <v>49</v>
      </c>
      <c r="E17" s="21" t="s">
        <v>188</v>
      </c>
      <c r="F17" s="27">
        <v>8</v>
      </c>
      <c r="G17" s="27">
        <v>35</v>
      </c>
      <c r="H17" s="27">
        <v>30</v>
      </c>
      <c r="I17" s="27">
        <v>73</v>
      </c>
      <c r="J17" s="26">
        <f t="shared" si="2"/>
        <v>0.73</v>
      </c>
      <c r="K17" s="26">
        <f t="shared" si="3"/>
        <v>0.86904761904761907</v>
      </c>
      <c r="L17" s="27">
        <v>7</v>
      </c>
      <c r="M17" s="27" t="s">
        <v>238</v>
      </c>
      <c r="N17" s="13"/>
      <c r="O17" s="13"/>
    </row>
    <row r="18" spans="1:15" ht="15.75" x14ac:dyDescent="0.25">
      <c r="A18" s="28" t="s">
        <v>81</v>
      </c>
      <c r="B18" s="28" t="s">
        <v>82</v>
      </c>
      <c r="C18" s="28" t="s">
        <v>83</v>
      </c>
      <c r="D18" s="28" t="s">
        <v>49</v>
      </c>
      <c r="E18" s="21" t="s">
        <v>189</v>
      </c>
      <c r="F18" s="27">
        <v>4</v>
      </c>
      <c r="G18" s="27">
        <v>34</v>
      </c>
      <c r="H18" s="27">
        <v>33</v>
      </c>
      <c r="I18" s="27">
        <v>71</v>
      </c>
      <c r="J18" s="26">
        <f t="shared" si="2"/>
        <v>0.71</v>
      </c>
      <c r="K18" s="26">
        <f t="shared" si="3"/>
        <v>0.84523809523809523</v>
      </c>
      <c r="L18" s="27">
        <v>8</v>
      </c>
      <c r="M18" s="27" t="s">
        <v>239</v>
      </c>
      <c r="N18" s="13"/>
      <c r="O18" s="13"/>
    </row>
    <row r="19" spans="1:15" ht="15.75" x14ac:dyDescent="0.25">
      <c r="A19" s="30" t="s">
        <v>190</v>
      </c>
      <c r="B19" s="30" t="s">
        <v>191</v>
      </c>
      <c r="C19" s="30" t="s">
        <v>51</v>
      </c>
      <c r="D19" s="30" t="s">
        <v>55</v>
      </c>
      <c r="E19" s="21" t="s">
        <v>192</v>
      </c>
      <c r="F19" s="27">
        <v>8</v>
      </c>
      <c r="G19" s="27">
        <v>35</v>
      </c>
      <c r="H19" s="27">
        <v>27</v>
      </c>
      <c r="I19" s="27">
        <v>70</v>
      </c>
      <c r="J19" s="26">
        <f t="shared" si="2"/>
        <v>0.7</v>
      </c>
      <c r="K19" s="26">
        <f t="shared" si="3"/>
        <v>0.83333333333333337</v>
      </c>
      <c r="L19" s="27">
        <v>9</v>
      </c>
      <c r="M19" s="27" t="s">
        <v>239</v>
      </c>
      <c r="N19" s="13"/>
      <c r="O19" s="13"/>
    </row>
    <row r="20" spans="1:15" ht="15.75" x14ac:dyDescent="0.25">
      <c r="A20" s="32" t="s">
        <v>76</v>
      </c>
      <c r="B20" s="14" t="s">
        <v>47</v>
      </c>
      <c r="C20" s="14" t="s">
        <v>24</v>
      </c>
      <c r="D20" s="14" t="s">
        <v>31</v>
      </c>
      <c r="E20" s="21" t="s">
        <v>193</v>
      </c>
      <c r="F20" s="27">
        <v>11</v>
      </c>
      <c r="G20" s="27">
        <v>30</v>
      </c>
      <c r="H20" s="27">
        <v>29</v>
      </c>
      <c r="I20" s="27">
        <v>70</v>
      </c>
      <c r="J20" s="26">
        <f t="shared" ref="J20" si="4">I20/$B$1</f>
        <v>0.7</v>
      </c>
      <c r="K20" s="26">
        <f t="shared" ref="K20" si="5">I20/$I$6</f>
        <v>0.83333333333333337</v>
      </c>
      <c r="L20" s="27">
        <v>9</v>
      </c>
      <c r="M20" s="27" t="s">
        <v>239</v>
      </c>
      <c r="N20" s="13"/>
      <c r="O20" s="13"/>
    </row>
    <row r="21" spans="1:15" ht="15.75" x14ac:dyDescent="0.25">
      <c r="A21" s="35" t="s">
        <v>194</v>
      </c>
      <c r="B21" s="35" t="s">
        <v>100</v>
      </c>
      <c r="C21" s="35" t="s">
        <v>195</v>
      </c>
      <c r="D21" s="35" t="s">
        <v>49</v>
      </c>
      <c r="E21" s="23" t="s">
        <v>196</v>
      </c>
      <c r="F21" s="23">
        <v>4</v>
      </c>
      <c r="G21" s="23">
        <v>33</v>
      </c>
      <c r="H21" s="23">
        <v>32</v>
      </c>
      <c r="I21" s="23">
        <v>69</v>
      </c>
      <c r="J21" s="26">
        <f t="shared" ref="J21:J23" si="6">I21/$B$1</f>
        <v>0.69</v>
      </c>
      <c r="K21" s="26">
        <f t="shared" ref="K21:K23" si="7">I21/$I$6</f>
        <v>0.8214285714285714</v>
      </c>
      <c r="L21" s="27">
        <v>10</v>
      </c>
      <c r="M21" s="27" t="s">
        <v>239</v>
      </c>
      <c r="N21" s="13"/>
      <c r="O21" s="13"/>
    </row>
    <row r="22" spans="1:15" ht="15.75" x14ac:dyDescent="0.25">
      <c r="A22" s="35" t="s">
        <v>197</v>
      </c>
      <c r="B22" s="35" t="s">
        <v>198</v>
      </c>
      <c r="C22" s="35" t="s">
        <v>199</v>
      </c>
      <c r="D22" s="35" t="s">
        <v>49</v>
      </c>
      <c r="E22" s="23" t="s">
        <v>200</v>
      </c>
      <c r="F22" s="23">
        <v>4</v>
      </c>
      <c r="G22" s="23">
        <v>33</v>
      </c>
      <c r="H22" s="23">
        <v>31</v>
      </c>
      <c r="I22" s="23">
        <v>68</v>
      </c>
      <c r="J22" s="26">
        <f t="shared" si="6"/>
        <v>0.68</v>
      </c>
      <c r="K22" s="26">
        <f t="shared" si="7"/>
        <v>0.80952380952380953</v>
      </c>
      <c r="L22" s="27">
        <v>11</v>
      </c>
      <c r="M22" s="27" t="s">
        <v>239</v>
      </c>
      <c r="N22" s="13"/>
      <c r="O22" s="13"/>
    </row>
    <row r="23" spans="1:15" ht="15.75" x14ac:dyDescent="0.25">
      <c r="A23" s="35" t="s">
        <v>88</v>
      </c>
      <c r="B23" s="35" t="s">
        <v>38</v>
      </c>
      <c r="C23" s="35" t="s">
        <v>16</v>
      </c>
      <c r="D23" s="35" t="s">
        <v>55</v>
      </c>
      <c r="E23" s="23" t="s">
        <v>201</v>
      </c>
      <c r="F23" s="23">
        <v>8</v>
      </c>
      <c r="G23" s="23">
        <v>33</v>
      </c>
      <c r="H23" s="23">
        <v>27</v>
      </c>
      <c r="I23" s="23">
        <v>68</v>
      </c>
      <c r="J23" s="26">
        <f t="shared" si="6"/>
        <v>0.68</v>
      </c>
      <c r="K23" s="26">
        <f t="shared" si="7"/>
        <v>0.80952380952380953</v>
      </c>
      <c r="L23" s="27">
        <v>11</v>
      </c>
      <c r="M23" s="27" t="s">
        <v>239</v>
      </c>
      <c r="N23" s="13"/>
      <c r="O23" s="13"/>
    </row>
    <row r="24" spans="1:15" ht="15.75" x14ac:dyDescent="0.25">
      <c r="A24" s="35" t="s">
        <v>202</v>
      </c>
      <c r="B24" s="35" t="s">
        <v>203</v>
      </c>
      <c r="C24" s="35" t="s">
        <v>37</v>
      </c>
      <c r="D24" s="35" t="s">
        <v>31</v>
      </c>
      <c r="E24" s="23" t="s">
        <v>204</v>
      </c>
      <c r="F24" s="23">
        <v>10</v>
      </c>
      <c r="G24" s="23">
        <v>31</v>
      </c>
      <c r="H24" s="23">
        <v>27</v>
      </c>
      <c r="I24" s="23">
        <v>68</v>
      </c>
      <c r="J24" s="26">
        <f t="shared" ref="J24:J33" si="8">I24/$B$1</f>
        <v>0.68</v>
      </c>
      <c r="K24" s="26">
        <f t="shared" ref="K24:K33" si="9">I24/$I$6</f>
        <v>0.80952380952380953</v>
      </c>
      <c r="L24" s="27">
        <v>11</v>
      </c>
      <c r="M24" s="27" t="s">
        <v>239</v>
      </c>
      <c r="N24" s="13"/>
      <c r="O24" s="13"/>
    </row>
    <row r="25" spans="1:15" ht="15.75" x14ac:dyDescent="0.25">
      <c r="A25" s="35" t="s">
        <v>205</v>
      </c>
      <c r="B25" s="35" t="s">
        <v>26</v>
      </c>
      <c r="C25" s="35" t="s">
        <v>206</v>
      </c>
      <c r="D25" s="35" t="s">
        <v>49</v>
      </c>
      <c r="E25" s="23" t="s">
        <v>207</v>
      </c>
      <c r="F25" s="23">
        <v>6</v>
      </c>
      <c r="G25" s="23">
        <v>32</v>
      </c>
      <c r="H25" s="23">
        <v>29</v>
      </c>
      <c r="I25" s="23">
        <v>67</v>
      </c>
      <c r="J25" s="26">
        <f t="shared" si="8"/>
        <v>0.67</v>
      </c>
      <c r="K25" s="26">
        <f t="shared" si="9"/>
        <v>0.79761904761904767</v>
      </c>
      <c r="L25" s="27">
        <v>12</v>
      </c>
      <c r="M25" s="27" t="s">
        <v>239</v>
      </c>
      <c r="N25" s="13"/>
      <c r="O25" s="13"/>
    </row>
    <row r="26" spans="1:15" ht="15.75" x14ac:dyDescent="0.25">
      <c r="A26" s="35" t="s">
        <v>79</v>
      </c>
      <c r="B26" s="35" t="s">
        <v>80</v>
      </c>
      <c r="C26" s="35" t="s">
        <v>17</v>
      </c>
      <c r="D26" s="35" t="s">
        <v>32</v>
      </c>
      <c r="E26" s="23" t="s">
        <v>208</v>
      </c>
      <c r="F26" s="23">
        <v>9</v>
      </c>
      <c r="G26" s="23">
        <v>32</v>
      </c>
      <c r="H26" s="23">
        <v>26</v>
      </c>
      <c r="I26" s="23">
        <v>67</v>
      </c>
      <c r="J26" s="26">
        <f t="shared" si="8"/>
        <v>0.67</v>
      </c>
      <c r="K26" s="26">
        <f t="shared" si="9"/>
        <v>0.79761904761904767</v>
      </c>
      <c r="L26" s="27">
        <v>12</v>
      </c>
      <c r="M26" s="27" t="s">
        <v>239</v>
      </c>
      <c r="N26" s="13"/>
      <c r="O26" s="13"/>
    </row>
    <row r="27" spans="1:15" ht="15.75" x14ac:dyDescent="0.25">
      <c r="A27" s="35" t="s">
        <v>209</v>
      </c>
      <c r="B27" s="35" t="s">
        <v>210</v>
      </c>
      <c r="C27" s="35" t="s">
        <v>211</v>
      </c>
      <c r="D27" s="35" t="s">
        <v>40</v>
      </c>
      <c r="E27" s="23" t="s">
        <v>212</v>
      </c>
      <c r="F27" s="23">
        <v>7</v>
      </c>
      <c r="G27" s="23">
        <v>28</v>
      </c>
      <c r="H27" s="23">
        <v>32</v>
      </c>
      <c r="I27" s="23">
        <v>67</v>
      </c>
      <c r="J27" s="26">
        <f t="shared" si="8"/>
        <v>0.67</v>
      </c>
      <c r="K27" s="26">
        <f t="shared" si="9"/>
        <v>0.79761904761904767</v>
      </c>
      <c r="L27" s="27">
        <v>12</v>
      </c>
      <c r="M27" s="27" t="s">
        <v>239</v>
      </c>
    </row>
    <row r="28" spans="1:15" ht="15.75" x14ac:dyDescent="0.25">
      <c r="A28" s="35" t="s">
        <v>213</v>
      </c>
      <c r="B28" s="35" t="s">
        <v>214</v>
      </c>
      <c r="C28" s="35" t="s">
        <v>215</v>
      </c>
      <c r="D28" s="35" t="s">
        <v>49</v>
      </c>
      <c r="E28" s="23" t="s">
        <v>216</v>
      </c>
      <c r="F28" s="23">
        <v>6</v>
      </c>
      <c r="G28" s="23">
        <v>29</v>
      </c>
      <c r="H28" s="23">
        <v>30</v>
      </c>
      <c r="I28" s="23">
        <v>65</v>
      </c>
      <c r="J28" s="26">
        <f t="shared" si="8"/>
        <v>0.65</v>
      </c>
      <c r="K28" s="26">
        <f t="shared" si="9"/>
        <v>0.77380952380952384</v>
      </c>
      <c r="L28" s="27">
        <v>13</v>
      </c>
      <c r="M28" s="27" t="s">
        <v>239</v>
      </c>
    </row>
    <row r="29" spans="1:15" ht="15.75" x14ac:dyDescent="0.25">
      <c r="A29" s="35" t="s">
        <v>217</v>
      </c>
      <c r="B29" s="35" t="s">
        <v>27</v>
      </c>
      <c r="C29" s="35" t="s">
        <v>133</v>
      </c>
      <c r="D29" s="35" t="s">
        <v>32</v>
      </c>
      <c r="E29" s="23" t="s">
        <v>218</v>
      </c>
      <c r="F29" s="23">
        <v>6</v>
      </c>
      <c r="G29" s="23">
        <v>34</v>
      </c>
      <c r="H29" s="23">
        <v>25</v>
      </c>
      <c r="I29" s="23">
        <v>65</v>
      </c>
      <c r="J29" s="26">
        <f t="shared" si="8"/>
        <v>0.65</v>
      </c>
      <c r="K29" s="26">
        <f t="shared" si="9"/>
        <v>0.77380952380952384</v>
      </c>
      <c r="L29" s="27">
        <v>13</v>
      </c>
      <c r="M29" s="27" t="s">
        <v>239</v>
      </c>
    </row>
    <row r="30" spans="1:15" ht="15.75" x14ac:dyDescent="0.25">
      <c r="A30" s="35" t="s">
        <v>67</v>
      </c>
      <c r="B30" s="35" t="s">
        <v>68</v>
      </c>
      <c r="C30" s="35" t="s">
        <v>16</v>
      </c>
      <c r="D30" s="35" t="s">
        <v>32</v>
      </c>
      <c r="E30" s="23" t="s">
        <v>219</v>
      </c>
      <c r="F30" s="23">
        <v>13</v>
      </c>
      <c r="G30" s="23">
        <v>26</v>
      </c>
      <c r="H30" s="23">
        <v>25</v>
      </c>
      <c r="I30" s="23">
        <v>64</v>
      </c>
      <c r="J30" s="26">
        <f t="shared" si="8"/>
        <v>0.64</v>
      </c>
      <c r="K30" s="26">
        <f t="shared" si="9"/>
        <v>0.76190476190476186</v>
      </c>
      <c r="L30" s="27">
        <v>14</v>
      </c>
      <c r="M30" s="27" t="s">
        <v>239</v>
      </c>
    </row>
    <row r="31" spans="1:15" ht="15.75" x14ac:dyDescent="0.25">
      <c r="A31" s="35" t="s">
        <v>87</v>
      </c>
      <c r="B31" s="35" t="s">
        <v>52</v>
      </c>
      <c r="C31" s="35" t="s">
        <v>39</v>
      </c>
      <c r="D31" s="35" t="s">
        <v>40</v>
      </c>
      <c r="E31" s="23" t="s">
        <v>220</v>
      </c>
      <c r="F31" s="23">
        <v>8</v>
      </c>
      <c r="G31" s="23">
        <v>28</v>
      </c>
      <c r="H31" s="23">
        <v>25</v>
      </c>
      <c r="I31" s="23">
        <v>61</v>
      </c>
      <c r="J31" s="26">
        <f t="shared" si="8"/>
        <v>0.61</v>
      </c>
      <c r="K31" s="26">
        <f t="shared" si="9"/>
        <v>0.72619047619047616</v>
      </c>
      <c r="L31" s="27">
        <v>15</v>
      </c>
      <c r="M31" s="27" t="s">
        <v>239</v>
      </c>
    </row>
    <row r="32" spans="1:15" ht="15.75" x14ac:dyDescent="0.25">
      <c r="A32" s="35" t="s">
        <v>221</v>
      </c>
      <c r="B32" s="35" t="s">
        <v>222</v>
      </c>
      <c r="C32" s="35" t="s">
        <v>223</v>
      </c>
      <c r="D32" s="35" t="s">
        <v>31</v>
      </c>
      <c r="E32" s="23" t="s">
        <v>224</v>
      </c>
      <c r="F32" s="23">
        <v>8</v>
      </c>
      <c r="G32" s="23">
        <v>26</v>
      </c>
      <c r="H32" s="23">
        <v>26</v>
      </c>
      <c r="I32" s="23">
        <v>60</v>
      </c>
      <c r="J32" s="26">
        <f t="shared" si="8"/>
        <v>0.6</v>
      </c>
      <c r="K32" s="26">
        <f t="shared" si="9"/>
        <v>0.7142857142857143</v>
      </c>
      <c r="L32" s="27">
        <v>16</v>
      </c>
      <c r="M32" s="27" t="s">
        <v>239</v>
      </c>
    </row>
    <row r="33" spans="1:13" ht="15.75" x14ac:dyDescent="0.25">
      <c r="A33" s="35" t="s">
        <v>84</v>
      </c>
      <c r="B33" s="35" t="s">
        <v>85</v>
      </c>
      <c r="C33" s="35" t="s">
        <v>225</v>
      </c>
      <c r="D33" s="35" t="s">
        <v>35</v>
      </c>
      <c r="E33" s="23" t="s">
        <v>226</v>
      </c>
      <c r="F33" s="23">
        <v>13</v>
      </c>
      <c r="G33" s="23">
        <v>25</v>
      </c>
      <c r="H33" s="23">
        <v>0</v>
      </c>
      <c r="I33" s="23">
        <v>38</v>
      </c>
      <c r="J33" s="26">
        <f t="shared" si="8"/>
        <v>0.38</v>
      </c>
      <c r="K33" s="26">
        <f t="shared" si="9"/>
        <v>0.45238095238095238</v>
      </c>
      <c r="L33" s="27">
        <v>17</v>
      </c>
      <c r="M33" s="27" t="s">
        <v>239</v>
      </c>
    </row>
    <row r="52" spans="1:12" x14ac:dyDescent="0.25">
      <c r="A52" s="58" t="s">
        <v>9</v>
      </c>
      <c r="B52" s="58"/>
      <c r="C52" s="11"/>
      <c r="D52" s="11"/>
      <c r="E52" s="59" t="s">
        <v>50</v>
      </c>
      <c r="F52" s="59"/>
      <c r="G52" s="59"/>
      <c r="H52" s="59"/>
      <c r="I52" s="59"/>
      <c r="J52" s="59"/>
      <c r="K52" s="59"/>
      <c r="L52" s="59"/>
    </row>
  </sheetData>
  <mergeCells count="13">
    <mergeCell ref="M3:M5"/>
    <mergeCell ref="F4:I4"/>
    <mergeCell ref="J4:J5"/>
    <mergeCell ref="K4:K5"/>
    <mergeCell ref="A52:B52"/>
    <mergeCell ref="E52:L52"/>
    <mergeCell ref="A3:A5"/>
    <mergeCell ref="B3:B5"/>
    <mergeCell ref="C3:C5"/>
    <mergeCell ref="D3:D5"/>
    <mergeCell ref="E3:E5"/>
    <mergeCell ref="F3:K3"/>
    <mergeCell ref="L3:L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5"/>
  <sheetViews>
    <sheetView workbookViewId="0">
      <selection activeCell="C20" sqref="C20"/>
    </sheetView>
  </sheetViews>
  <sheetFormatPr defaultColWidth="9.140625" defaultRowHeight="15" x14ac:dyDescent="0.25"/>
  <cols>
    <col min="1" max="1" width="20.140625" style="1" bestFit="1" customWidth="1"/>
    <col min="2" max="2" width="15" style="1" customWidth="1"/>
    <col min="3" max="3" width="17.140625" style="1" customWidth="1"/>
    <col min="4" max="4" width="38.28515625" style="1" bestFit="1" customWidth="1"/>
    <col min="5" max="5" width="14.85546875" style="4" bestFit="1" customWidth="1"/>
    <col min="6" max="7" width="7" style="4" customWidth="1"/>
    <col min="8" max="8" width="7" style="5" customWidth="1"/>
    <col min="9" max="9" width="5.85546875" style="4" customWidth="1"/>
    <col min="10" max="10" width="12.42578125" style="4" customWidth="1"/>
    <col min="11" max="11" width="11.85546875" style="4" customWidth="1"/>
    <col min="12" max="12" width="8.42578125" style="4" bestFit="1" customWidth="1"/>
    <col min="13" max="13" width="12" style="4" bestFit="1" customWidth="1"/>
    <col min="14" max="16384" width="9.140625" style="1"/>
  </cols>
  <sheetData>
    <row r="1" spans="1:15" x14ac:dyDescent="0.25">
      <c r="A1" s="7" t="s">
        <v>5</v>
      </c>
      <c r="B1" s="8">
        <v>100</v>
      </c>
      <c r="C1" s="7"/>
      <c r="D1" s="7"/>
      <c r="E1" s="9"/>
      <c r="F1" s="9"/>
      <c r="G1" s="9"/>
      <c r="H1" s="9"/>
      <c r="I1" s="9"/>
      <c r="J1" s="9"/>
      <c r="K1" s="9"/>
      <c r="L1" s="9"/>
      <c r="M1" s="9"/>
    </row>
    <row r="2" spans="1:15" ht="14.45" x14ac:dyDescent="0.3">
      <c r="A2" s="7"/>
      <c r="B2" s="7"/>
      <c r="C2" s="7"/>
      <c r="D2" s="7"/>
      <c r="E2" s="9"/>
      <c r="F2" s="9"/>
      <c r="G2" s="9"/>
      <c r="H2" s="9"/>
      <c r="I2" s="9"/>
      <c r="J2" s="9"/>
      <c r="K2" s="9"/>
      <c r="L2" s="9"/>
      <c r="M2" s="9"/>
    </row>
    <row r="3" spans="1:15" x14ac:dyDescent="0.25">
      <c r="A3" s="53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/>
      <c r="J3" s="48"/>
      <c r="K3" s="48"/>
      <c r="L3" s="48" t="s">
        <v>7</v>
      </c>
      <c r="M3" s="43" t="s">
        <v>10</v>
      </c>
    </row>
    <row r="4" spans="1:15" x14ac:dyDescent="0.25">
      <c r="A4" s="54"/>
      <c r="B4" s="49"/>
      <c r="C4" s="49"/>
      <c r="D4" s="49"/>
      <c r="E4" s="49"/>
      <c r="F4" s="49" t="s">
        <v>8</v>
      </c>
      <c r="G4" s="49"/>
      <c r="H4" s="49"/>
      <c r="I4" s="49"/>
      <c r="J4" s="50" t="s">
        <v>11</v>
      </c>
      <c r="K4" s="50" t="s">
        <v>12</v>
      </c>
      <c r="L4" s="49"/>
      <c r="M4" s="44"/>
    </row>
    <row r="5" spans="1:15" x14ac:dyDescent="0.25">
      <c r="A5" s="55"/>
      <c r="B5" s="52"/>
      <c r="C5" s="52"/>
      <c r="D5" s="52"/>
      <c r="E5" s="52"/>
      <c r="F5" s="10" t="s">
        <v>14</v>
      </c>
      <c r="G5" s="10" t="s">
        <v>13</v>
      </c>
      <c r="H5" s="10" t="s">
        <v>20</v>
      </c>
      <c r="I5" s="10" t="s">
        <v>15</v>
      </c>
      <c r="J5" s="51"/>
      <c r="K5" s="51"/>
      <c r="L5" s="52"/>
      <c r="M5" s="45"/>
    </row>
    <row r="6" spans="1:15" ht="15.75" x14ac:dyDescent="0.25">
      <c r="A6" s="36" t="s">
        <v>227</v>
      </c>
      <c r="B6" s="36" t="s">
        <v>23</v>
      </c>
      <c r="C6" s="36" t="s">
        <v>86</v>
      </c>
      <c r="D6" s="36" t="s">
        <v>32</v>
      </c>
      <c r="E6" s="35" t="s">
        <v>228</v>
      </c>
      <c r="F6" s="23">
        <v>16</v>
      </c>
      <c r="G6" s="23">
        <v>31</v>
      </c>
      <c r="H6" s="23">
        <v>39</v>
      </c>
      <c r="I6" s="23">
        <v>86</v>
      </c>
      <c r="J6" s="22">
        <f>I6/$B$1</f>
        <v>0.86</v>
      </c>
      <c r="K6" s="22"/>
      <c r="L6" s="23">
        <v>1</v>
      </c>
      <c r="M6" s="23" t="s">
        <v>237</v>
      </c>
      <c r="N6" s="13"/>
      <c r="O6" s="13"/>
    </row>
    <row r="7" spans="1:15" ht="15.75" x14ac:dyDescent="0.25">
      <c r="A7" s="36" t="s">
        <v>90</v>
      </c>
      <c r="B7" s="36" t="s">
        <v>41</v>
      </c>
      <c r="C7" s="36" t="s">
        <v>36</v>
      </c>
      <c r="D7" s="36" t="s">
        <v>31</v>
      </c>
      <c r="E7" s="35" t="s">
        <v>229</v>
      </c>
      <c r="F7" s="23">
        <v>9</v>
      </c>
      <c r="G7" s="23">
        <v>30</v>
      </c>
      <c r="H7" s="23">
        <v>40</v>
      </c>
      <c r="I7" s="23">
        <v>79</v>
      </c>
      <c r="J7" s="22">
        <f>I7/$B$1</f>
        <v>0.79</v>
      </c>
      <c r="K7" s="22">
        <f>I7/$I$6</f>
        <v>0.91860465116279066</v>
      </c>
      <c r="L7" s="23">
        <v>2</v>
      </c>
      <c r="M7" s="23" t="s">
        <v>238</v>
      </c>
      <c r="N7" s="13"/>
      <c r="O7" s="13"/>
    </row>
    <row r="8" spans="1:15" ht="15.75" x14ac:dyDescent="0.25">
      <c r="A8" s="17" t="s">
        <v>91</v>
      </c>
      <c r="B8" s="17" t="s">
        <v>92</v>
      </c>
      <c r="C8" s="17" t="s">
        <v>93</v>
      </c>
      <c r="D8" s="17" t="s">
        <v>30</v>
      </c>
      <c r="E8" s="35" t="s">
        <v>230</v>
      </c>
      <c r="F8" s="23">
        <v>12</v>
      </c>
      <c r="G8" s="23">
        <v>30</v>
      </c>
      <c r="H8" s="23">
        <v>37</v>
      </c>
      <c r="I8" s="23">
        <v>79</v>
      </c>
      <c r="J8" s="22">
        <f>I8/$B$1</f>
        <v>0.79</v>
      </c>
      <c r="K8" s="22">
        <f>I8/$I$6</f>
        <v>0.91860465116279066</v>
      </c>
      <c r="L8" s="23">
        <v>2</v>
      </c>
      <c r="M8" s="23" t="s">
        <v>238</v>
      </c>
      <c r="N8" s="13"/>
      <c r="O8" s="13"/>
    </row>
    <row r="9" spans="1:15" ht="15.75" x14ac:dyDescent="0.25">
      <c r="A9" s="36" t="s">
        <v>43</v>
      </c>
      <c r="B9" s="36" t="s">
        <v>44</v>
      </c>
      <c r="C9" s="36" t="s">
        <v>33</v>
      </c>
      <c r="D9" s="36" t="s">
        <v>29</v>
      </c>
      <c r="E9" s="35" t="s">
        <v>231</v>
      </c>
      <c r="F9" s="23">
        <v>14</v>
      </c>
      <c r="G9" s="23">
        <v>30</v>
      </c>
      <c r="H9" s="23">
        <v>32</v>
      </c>
      <c r="I9" s="23">
        <v>76</v>
      </c>
      <c r="J9" s="22">
        <f t="shared" ref="J9:J12" si="0">I9/$B$1</f>
        <v>0.76</v>
      </c>
      <c r="K9" s="22">
        <f t="shared" ref="K9:K12" si="1">I9/$I$6</f>
        <v>0.88372093023255816</v>
      </c>
      <c r="L9" s="23">
        <v>3</v>
      </c>
      <c r="M9" s="23" t="s">
        <v>238</v>
      </c>
      <c r="N9" s="13"/>
      <c r="O9" s="13"/>
    </row>
    <row r="10" spans="1:15" ht="15.75" x14ac:dyDescent="0.25">
      <c r="A10" s="36" t="s">
        <v>97</v>
      </c>
      <c r="B10" s="36" t="s">
        <v>98</v>
      </c>
      <c r="C10" s="36" t="s">
        <v>45</v>
      </c>
      <c r="D10" s="36" t="s">
        <v>31</v>
      </c>
      <c r="E10" s="35" t="s">
        <v>232</v>
      </c>
      <c r="F10" s="23">
        <v>5</v>
      </c>
      <c r="G10" s="23">
        <v>32</v>
      </c>
      <c r="H10" s="23">
        <v>37</v>
      </c>
      <c r="I10" s="23">
        <v>74</v>
      </c>
      <c r="J10" s="22">
        <f t="shared" si="0"/>
        <v>0.74</v>
      </c>
      <c r="K10" s="22">
        <f t="shared" si="1"/>
        <v>0.86046511627906974</v>
      </c>
      <c r="L10" s="23">
        <v>4</v>
      </c>
      <c r="M10" s="23" t="s">
        <v>238</v>
      </c>
      <c r="N10" s="13"/>
      <c r="O10" s="13"/>
    </row>
    <row r="11" spans="1:15" ht="15.75" x14ac:dyDescent="0.25">
      <c r="A11" s="17" t="s">
        <v>99</v>
      </c>
      <c r="B11" s="17" t="s">
        <v>89</v>
      </c>
      <c r="C11" s="17" t="s">
        <v>48</v>
      </c>
      <c r="D11" s="17" t="s">
        <v>34</v>
      </c>
      <c r="E11" s="35" t="s">
        <v>233</v>
      </c>
      <c r="F11" s="23">
        <v>14</v>
      </c>
      <c r="G11" s="37">
        <v>29</v>
      </c>
      <c r="H11" s="23">
        <v>31</v>
      </c>
      <c r="I11" s="23">
        <v>74</v>
      </c>
      <c r="J11" s="22">
        <f t="shared" si="0"/>
        <v>0.74</v>
      </c>
      <c r="K11" s="22">
        <f t="shared" si="1"/>
        <v>0.86046511627906974</v>
      </c>
      <c r="L11" s="23">
        <v>4</v>
      </c>
      <c r="M11" s="23" t="s">
        <v>238</v>
      </c>
      <c r="N11" s="13"/>
      <c r="O11" s="13"/>
    </row>
    <row r="12" spans="1:15" ht="15.75" x14ac:dyDescent="0.25">
      <c r="A12" s="36" t="s">
        <v>94</v>
      </c>
      <c r="B12" s="36" t="s">
        <v>95</v>
      </c>
      <c r="C12" s="36" t="s">
        <v>96</v>
      </c>
      <c r="D12" s="36" t="s">
        <v>30</v>
      </c>
      <c r="E12" s="35" t="s">
        <v>234</v>
      </c>
      <c r="F12" s="23">
        <v>10</v>
      </c>
      <c r="G12" s="23">
        <v>31</v>
      </c>
      <c r="H12" s="23">
        <v>0</v>
      </c>
      <c r="I12" s="23">
        <v>41</v>
      </c>
      <c r="J12" s="22">
        <f t="shared" si="0"/>
        <v>0.41</v>
      </c>
      <c r="K12" s="22">
        <f t="shared" si="1"/>
        <v>0.47674418604651164</v>
      </c>
      <c r="L12" s="23">
        <v>5</v>
      </c>
      <c r="M12" s="23" t="s">
        <v>239</v>
      </c>
      <c r="N12" s="13"/>
      <c r="O12" s="13"/>
    </row>
    <row r="13" spans="1:15" x14ac:dyDescent="0.25">
      <c r="N13" s="13" t="str">
        <f t="shared" ref="N13" si="2">CONCATENATE(A13," ",B13," ",C13)</f>
        <v xml:space="preserve">  </v>
      </c>
      <c r="O13" s="13"/>
    </row>
    <row r="14" spans="1:15" x14ac:dyDescent="0.25">
      <c r="A14" s="58" t="s">
        <v>9</v>
      </c>
      <c r="B14" s="58"/>
      <c r="C14" s="11"/>
      <c r="D14" s="11"/>
      <c r="E14" s="59" t="s">
        <v>50</v>
      </c>
      <c r="F14" s="59"/>
      <c r="G14" s="59"/>
      <c r="H14" s="59"/>
      <c r="I14" s="59"/>
      <c r="J14" s="59"/>
      <c r="K14" s="59"/>
      <c r="L14" s="59"/>
      <c r="O14" s="13"/>
    </row>
    <row r="15" spans="1:15" x14ac:dyDescent="0.25">
      <c r="O15" s="13"/>
    </row>
  </sheetData>
  <mergeCells count="13">
    <mergeCell ref="M3:M5"/>
    <mergeCell ref="F4:I4"/>
    <mergeCell ref="J4:J5"/>
    <mergeCell ref="K4:K5"/>
    <mergeCell ref="A14:B14"/>
    <mergeCell ref="E14:L14"/>
    <mergeCell ref="F3:K3"/>
    <mergeCell ref="A3:A5"/>
    <mergeCell ref="B3:B5"/>
    <mergeCell ref="C3:C5"/>
    <mergeCell ref="D3:D5"/>
    <mergeCell ref="E3:E5"/>
    <mergeCell ref="L3:L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8"/>
  <sheetViews>
    <sheetView workbookViewId="0">
      <selection activeCell="G20" sqref="G20"/>
    </sheetView>
  </sheetViews>
  <sheetFormatPr defaultColWidth="9.140625" defaultRowHeight="15" x14ac:dyDescent="0.25"/>
  <cols>
    <col min="1" max="1" width="20.140625" style="1" bestFit="1" customWidth="1"/>
    <col min="2" max="2" width="15.28515625" style="1" customWidth="1"/>
    <col min="3" max="3" width="13.85546875" style="1" customWidth="1"/>
    <col min="4" max="4" width="24.28515625" style="1" customWidth="1"/>
    <col min="5" max="5" width="14.7109375" style="4" customWidth="1"/>
    <col min="6" max="7" width="7" style="4" customWidth="1"/>
    <col min="8" max="8" width="7" style="5" customWidth="1"/>
    <col min="9" max="9" width="5.85546875" style="4" customWidth="1"/>
    <col min="10" max="10" width="12.42578125" style="4" customWidth="1"/>
    <col min="11" max="11" width="11.85546875" style="4" customWidth="1"/>
    <col min="12" max="12" width="8.42578125" style="4" bestFit="1" customWidth="1"/>
    <col min="13" max="13" width="12" style="4" bestFit="1" customWidth="1"/>
    <col min="14" max="16384" width="9.140625" style="1"/>
  </cols>
  <sheetData>
    <row r="1" spans="1:15" x14ac:dyDescent="0.25">
      <c r="A1" s="7" t="s">
        <v>5</v>
      </c>
      <c r="B1" s="8">
        <v>100</v>
      </c>
      <c r="C1" s="7"/>
      <c r="D1" s="7"/>
      <c r="E1" s="9"/>
      <c r="F1" s="9"/>
      <c r="G1" s="9"/>
      <c r="H1" s="9"/>
      <c r="I1" s="9"/>
      <c r="J1" s="9"/>
      <c r="K1" s="9"/>
      <c r="L1" s="9"/>
      <c r="M1" s="9"/>
    </row>
    <row r="2" spans="1:15" ht="14.45" x14ac:dyDescent="0.3">
      <c r="A2" s="7"/>
      <c r="B2" s="7"/>
      <c r="C2" s="7"/>
      <c r="D2" s="7"/>
      <c r="E2" s="9"/>
      <c r="F2" s="9"/>
      <c r="G2" s="9"/>
      <c r="H2" s="9"/>
      <c r="I2" s="9"/>
      <c r="J2" s="9"/>
      <c r="K2" s="9"/>
      <c r="L2" s="9"/>
      <c r="M2" s="9"/>
    </row>
    <row r="3" spans="1:15" x14ac:dyDescent="0.25">
      <c r="A3" s="53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/>
      <c r="J3" s="48"/>
      <c r="K3" s="48"/>
      <c r="L3" s="48" t="s">
        <v>7</v>
      </c>
      <c r="M3" s="43" t="s">
        <v>10</v>
      </c>
    </row>
    <row r="4" spans="1:15" x14ac:dyDescent="0.25">
      <c r="A4" s="54"/>
      <c r="B4" s="49"/>
      <c r="C4" s="49"/>
      <c r="D4" s="49"/>
      <c r="E4" s="49"/>
      <c r="F4" s="49" t="s">
        <v>8</v>
      </c>
      <c r="G4" s="49"/>
      <c r="H4" s="49"/>
      <c r="I4" s="49"/>
      <c r="J4" s="50" t="s">
        <v>11</v>
      </c>
      <c r="K4" s="50" t="s">
        <v>12</v>
      </c>
      <c r="L4" s="49"/>
      <c r="M4" s="44"/>
      <c r="O4" s="13"/>
    </row>
    <row r="5" spans="1:15" x14ac:dyDescent="0.25">
      <c r="A5" s="55"/>
      <c r="B5" s="52"/>
      <c r="C5" s="52"/>
      <c r="D5" s="52"/>
      <c r="E5" s="52"/>
      <c r="F5" s="10" t="s">
        <v>14</v>
      </c>
      <c r="G5" s="10" t="s">
        <v>13</v>
      </c>
      <c r="H5" s="10" t="s">
        <v>20</v>
      </c>
      <c r="I5" s="10" t="s">
        <v>15</v>
      </c>
      <c r="J5" s="51"/>
      <c r="K5" s="51"/>
      <c r="L5" s="52"/>
      <c r="M5" s="45"/>
      <c r="O5" s="13"/>
    </row>
    <row r="6" spans="1:15" ht="15.75" x14ac:dyDescent="0.25">
      <c r="A6" s="38" t="s">
        <v>101</v>
      </c>
      <c r="B6" s="38" t="s">
        <v>102</v>
      </c>
      <c r="C6" s="38" t="s">
        <v>103</v>
      </c>
      <c r="D6" s="38" t="s">
        <v>34</v>
      </c>
      <c r="E6" s="35" t="s">
        <v>235</v>
      </c>
      <c r="F6" s="23">
        <v>10</v>
      </c>
      <c r="G6" s="23">
        <v>20</v>
      </c>
      <c r="H6" s="23">
        <v>33</v>
      </c>
      <c r="I6" s="23">
        <v>63</v>
      </c>
      <c r="J6" s="22">
        <f>I6/$B$1</f>
        <v>0.63</v>
      </c>
      <c r="K6" s="22"/>
      <c r="L6" s="23">
        <v>1</v>
      </c>
      <c r="M6" s="23" t="s">
        <v>237</v>
      </c>
      <c r="N6" s="13"/>
      <c r="O6" s="13"/>
    </row>
    <row r="7" spans="1:15" ht="14.45" x14ac:dyDescent="0.3">
      <c r="N7" s="13" t="str">
        <f t="shared" ref="N7" si="0">CONCATENATE(A7," ",B7," ",C7)</f>
        <v xml:space="preserve">  </v>
      </c>
    </row>
    <row r="8" spans="1:15" ht="15.75" x14ac:dyDescent="0.25">
      <c r="A8" s="46" t="s">
        <v>9</v>
      </c>
      <c r="B8" s="46"/>
      <c r="C8" s="33"/>
      <c r="D8" s="33"/>
      <c r="E8" s="47" t="s">
        <v>50</v>
      </c>
      <c r="F8" s="47"/>
      <c r="G8" s="47"/>
      <c r="H8" s="47"/>
      <c r="I8" s="47"/>
      <c r="J8" s="47"/>
      <c r="K8" s="47"/>
      <c r="L8" s="47"/>
    </row>
  </sheetData>
  <mergeCells count="13">
    <mergeCell ref="M3:M5"/>
    <mergeCell ref="F4:I4"/>
    <mergeCell ref="J4:J5"/>
    <mergeCell ref="K4:K5"/>
    <mergeCell ref="A8:B8"/>
    <mergeCell ref="E8:L8"/>
    <mergeCell ref="A3:A5"/>
    <mergeCell ref="B3:B5"/>
    <mergeCell ref="C3:C5"/>
    <mergeCell ref="D3:D5"/>
    <mergeCell ref="E3:E5"/>
    <mergeCell ref="F3:K3"/>
    <mergeCell ref="L3:L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05045-2167-44C6-8F1F-ACC097888D06}">
  <sheetPr>
    <pageSetUpPr fitToPage="1"/>
  </sheetPr>
  <dimension ref="A1:O8"/>
  <sheetViews>
    <sheetView workbookViewId="0">
      <selection activeCell="A6" sqref="A6:M6"/>
    </sheetView>
  </sheetViews>
  <sheetFormatPr defaultColWidth="9.140625" defaultRowHeight="15" x14ac:dyDescent="0.25"/>
  <cols>
    <col min="1" max="1" width="20.140625" style="1" bestFit="1" customWidth="1"/>
    <col min="2" max="2" width="15.28515625" style="1" customWidth="1"/>
    <col min="3" max="3" width="13.85546875" style="1" customWidth="1"/>
    <col min="4" max="4" width="24.28515625" style="1" customWidth="1"/>
    <col min="5" max="5" width="14.7109375" style="6" customWidth="1"/>
    <col min="6" max="8" width="7" style="6" customWidth="1"/>
    <col min="9" max="9" width="5.85546875" style="6" customWidth="1"/>
    <col min="10" max="10" width="12.42578125" style="6" customWidth="1"/>
    <col min="11" max="11" width="11.85546875" style="6" customWidth="1"/>
    <col min="12" max="12" width="8.42578125" style="6" bestFit="1" customWidth="1"/>
    <col min="13" max="13" width="12" style="6" bestFit="1" customWidth="1"/>
    <col min="14" max="16384" width="9.140625" style="1"/>
  </cols>
  <sheetData>
    <row r="1" spans="1:15" x14ac:dyDescent="0.25">
      <c r="A1" s="7" t="s">
        <v>5</v>
      </c>
      <c r="B1" s="8">
        <v>100</v>
      </c>
      <c r="C1" s="7"/>
      <c r="D1" s="7"/>
      <c r="E1" s="40"/>
      <c r="F1" s="40"/>
      <c r="G1" s="40"/>
      <c r="H1" s="40"/>
      <c r="I1" s="40"/>
      <c r="J1" s="40"/>
      <c r="K1" s="40"/>
      <c r="L1" s="40"/>
      <c r="M1" s="40"/>
    </row>
    <row r="2" spans="1:15" x14ac:dyDescent="0.25">
      <c r="A2" s="7"/>
      <c r="B2" s="7"/>
      <c r="C2" s="7"/>
      <c r="D2" s="7"/>
      <c r="E2" s="40"/>
      <c r="F2" s="40"/>
      <c r="G2" s="40"/>
      <c r="H2" s="40"/>
      <c r="I2" s="40"/>
      <c r="J2" s="40"/>
      <c r="K2" s="40"/>
      <c r="L2" s="40"/>
      <c r="M2" s="40"/>
    </row>
    <row r="3" spans="1:15" x14ac:dyDescent="0.25">
      <c r="A3" s="53" t="s">
        <v>1</v>
      </c>
      <c r="B3" s="48" t="s">
        <v>2</v>
      </c>
      <c r="C3" s="48" t="s">
        <v>3</v>
      </c>
      <c r="D3" s="48" t="s">
        <v>4</v>
      </c>
      <c r="E3" s="48" t="s">
        <v>0</v>
      </c>
      <c r="F3" s="48" t="s">
        <v>6</v>
      </c>
      <c r="G3" s="48"/>
      <c r="H3" s="48"/>
      <c r="I3" s="48"/>
      <c r="J3" s="48"/>
      <c r="K3" s="48"/>
      <c r="L3" s="48" t="s">
        <v>7</v>
      </c>
      <c r="M3" s="43" t="s">
        <v>10</v>
      </c>
    </row>
    <row r="4" spans="1:15" x14ac:dyDescent="0.25">
      <c r="A4" s="54"/>
      <c r="B4" s="49"/>
      <c r="C4" s="49"/>
      <c r="D4" s="49"/>
      <c r="E4" s="49"/>
      <c r="F4" s="49" t="s">
        <v>8</v>
      </c>
      <c r="G4" s="49"/>
      <c r="H4" s="49"/>
      <c r="I4" s="49"/>
      <c r="J4" s="50" t="s">
        <v>11</v>
      </c>
      <c r="K4" s="50" t="s">
        <v>12</v>
      </c>
      <c r="L4" s="49"/>
      <c r="M4" s="44"/>
      <c r="O4" s="13"/>
    </row>
    <row r="5" spans="1:15" x14ac:dyDescent="0.25">
      <c r="A5" s="55"/>
      <c r="B5" s="52"/>
      <c r="C5" s="52"/>
      <c r="D5" s="52"/>
      <c r="E5" s="52"/>
      <c r="F5" s="39" t="s">
        <v>14</v>
      </c>
      <c r="G5" s="39" t="s">
        <v>13</v>
      </c>
      <c r="H5" s="39" t="s">
        <v>20</v>
      </c>
      <c r="I5" s="39" t="s">
        <v>15</v>
      </c>
      <c r="J5" s="51"/>
      <c r="K5" s="51"/>
      <c r="L5" s="52"/>
      <c r="M5" s="45"/>
      <c r="O5" s="13"/>
    </row>
    <row r="6" spans="1:15" ht="15.75" x14ac:dyDescent="0.25">
      <c r="A6" s="38" t="s">
        <v>56</v>
      </c>
      <c r="B6" s="38" t="s">
        <v>57</v>
      </c>
      <c r="C6" s="38" t="s">
        <v>58</v>
      </c>
      <c r="D6" s="38" t="s">
        <v>34</v>
      </c>
      <c r="E6" s="35" t="s">
        <v>236</v>
      </c>
      <c r="F6" s="23">
        <v>7</v>
      </c>
      <c r="G6" s="23">
        <v>24</v>
      </c>
      <c r="H6" s="23">
        <v>30</v>
      </c>
      <c r="I6" s="23">
        <v>61</v>
      </c>
      <c r="J6" s="22">
        <f>I6/$B$1</f>
        <v>0.61</v>
      </c>
      <c r="K6" s="22"/>
      <c r="L6" s="23">
        <v>1</v>
      </c>
      <c r="M6" s="23" t="s">
        <v>237</v>
      </c>
      <c r="N6" s="13"/>
      <c r="O6" s="13"/>
    </row>
    <row r="7" spans="1:15" x14ac:dyDescent="0.25">
      <c r="N7" s="13" t="str">
        <f t="shared" ref="N7" si="0">CONCATENATE(A7," ",B7," ",C7)</f>
        <v xml:space="preserve">  </v>
      </c>
    </row>
    <row r="8" spans="1:15" ht="15.75" x14ac:dyDescent="0.25">
      <c r="A8" s="46" t="s">
        <v>9</v>
      </c>
      <c r="B8" s="46"/>
      <c r="C8" s="33"/>
      <c r="D8" s="33"/>
      <c r="E8" s="47" t="s">
        <v>50</v>
      </c>
      <c r="F8" s="47"/>
      <c r="G8" s="47"/>
      <c r="H8" s="47"/>
      <c r="I8" s="47"/>
      <c r="J8" s="47"/>
      <c r="K8" s="47"/>
      <c r="L8" s="47"/>
    </row>
  </sheetData>
  <mergeCells count="13">
    <mergeCell ref="M3:M5"/>
    <mergeCell ref="F4:I4"/>
    <mergeCell ref="J4:J5"/>
    <mergeCell ref="K4:K5"/>
    <mergeCell ref="A8:B8"/>
    <mergeCell ref="E8:L8"/>
    <mergeCell ref="A3:A5"/>
    <mergeCell ref="B3:B5"/>
    <mergeCell ref="C3:C5"/>
    <mergeCell ref="D3:D5"/>
    <mergeCell ref="E3:E5"/>
    <mergeCell ref="F3:K3"/>
    <mergeCell ref="L3:L5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5" fitToHeight="0" orientation="landscape" r:id="rId1"/>
  <headerFooter>
    <oddHeader>&amp;C&amp;"-,полужирный"&amp;14ПРОТОКОЛ
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2018-03-25T10:18:01Z</cp:lastPrinted>
  <dcterms:created xsi:type="dcterms:W3CDTF">2015-09-26T17:53:00Z</dcterms:created>
  <dcterms:modified xsi:type="dcterms:W3CDTF">2024-12-06T03:19:37Z</dcterms:modified>
</cp:coreProperties>
</file>