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сламоваМН\Desktop\2024-2025\ОЛИМПИАДА\МЭ\ПРОТОКОЛЫ\"/>
    </mc:Choice>
  </mc:AlternateContent>
  <xr:revisionPtr revIDLastSave="0" documentId="13_ncr:1_{1BCE60D5-A4C1-4A41-B905-303D08F508E5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9" sheetId="17" r:id="rId1"/>
    <sheet name="10" sheetId="18" r:id="rId2"/>
    <sheet name="11" sheetId="20" r:id="rId3"/>
  </sheets>
  <definedNames>
    <definedName name="_xlnm.Print_Titles" localSheetId="1">'10'!$3:$4</definedName>
    <definedName name="_xlnm.Print_Titles" localSheetId="2">'11'!$3:$4</definedName>
    <definedName name="_xlnm.Print_Titles" localSheetId="0">'9'!$3:$4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8" l="1"/>
  <c r="H13" i="18"/>
  <c r="G14" i="18"/>
  <c r="H14" i="18"/>
  <c r="G15" i="18"/>
  <c r="H15" i="18"/>
  <c r="G16" i="18"/>
  <c r="H16" i="18"/>
  <c r="G17" i="18"/>
  <c r="H17" i="18"/>
  <c r="G18" i="18"/>
  <c r="H18" i="18"/>
  <c r="G19" i="18"/>
  <c r="H19" i="18"/>
  <c r="G20" i="18"/>
  <c r="H20" i="18"/>
  <c r="G21" i="18"/>
  <c r="H21" i="18"/>
  <c r="G22" i="18"/>
  <c r="H22" i="18"/>
  <c r="G23" i="18"/>
  <c r="H23" i="18"/>
  <c r="G24" i="18"/>
  <c r="H24" i="18"/>
  <c r="G25" i="18"/>
  <c r="H25" i="18"/>
  <c r="G26" i="18"/>
  <c r="H26" i="18"/>
  <c r="G27" i="18"/>
  <c r="H27" i="18"/>
  <c r="G28" i="18"/>
  <c r="H28" i="18"/>
  <c r="G12" i="18" l="1"/>
  <c r="H12" i="18"/>
  <c r="L13" i="17" l="1"/>
  <c r="L14" i="17"/>
  <c r="L15" i="17"/>
  <c r="L16" i="17"/>
  <c r="L17" i="17"/>
  <c r="G11" i="18" l="1"/>
  <c r="H11" i="18"/>
  <c r="G9" i="18" l="1"/>
  <c r="H9" i="18"/>
  <c r="H8" i="20" l="1"/>
  <c r="G8" i="20"/>
  <c r="H7" i="20"/>
  <c r="G7" i="20"/>
  <c r="H6" i="20"/>
  <c r="G6" i="20"/>
  <c r="G5" i="20"/>
  <c r="H10" i="18" l="1"/>
  <c r="G10" i="18"/>
  <c r="H8" i="18"/>
  <c r="G8" i="18"/>
  <c r="H7" i="18"/>
  <c r="G7" i="18"/>
  <c r="H6" i="18"/>
  <c r="G6" i="18"/>
  <c r="G5" i="18"/>
  <c r="H6" i="17"/>
  <c r="G6" i="17"/>
  <c r="G5" i="17"/>
</calcChain>
</file>

<file path=xl/sharedStrings.xml><?xml version="1.0" encoding="utf-8"?>
<sst xmlns="http://schemas.openxmlformats.org/spreadsheetml/2006/main" count="222" uniqueCount="131">
  <si>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</si>
  <si>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</si>
  <si>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</si>
  <si>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</si>
  <si>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</si>
  <si>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</si>
  <si>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</si>
  <si>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</si>
  <si>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</si>
  <si>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Председатель жюри</t>
  </si>
  <si>
    <t>Статус</t>
  </si>
  <si>
    <t>% выполнения</t>
  </si>
  <si>
    <t>% от победителя</t>
  </si>
  <si>
    <t>Полина</t>
  </si>
  <si>
    <t>Андреевна</t>
  </si>
  <si>
    <t>МБОУ "СОШ №5"</t>
  </si>
  <si>
    <t>МБОУ "СОШ №13"</t>
  </si>
  <si>
    <t>Александровна</t>
  </si>
  <si>
    <t>О.С. Кравчук</t>
  </si>
  <si>
    <t>Алексеевич</t>
  </si>
  <si>
    <t>Екатерина</t>
  </si>
  <si>
    <t>Милана</t>
  </si>
  <si>
    <t>Ксения</t>
  </si>
  <si>
    <t>Юрьевна</t>
  </si>
  <si>
    <t>МБОУ "СОШ №6"</t>
  </si>
  <si>
    <t>Инкина</t>
  </si>
  <si>
    <t>Алексеевна</t>
  </si>
  <si>
    <t>Павленко</t>
  </si>
  <si>
    <t>Павел</t>
  </si>
  <si>
    <t>Сергеевич</t>
  </si>
  <si>
    <t>МБОУ "СОШ №1"</t>
  </si>
  <si>
    <t>МБОУ "СОШ №10"</t>
  </si>
  <si>
    <t>Игоревна</t>
  </si>
  <si>
    <t>Ульяна</t>
  </si>
  <si>
    <t>Александра</t>
  </si>
  <si>
    <t>Евгеньевна</t>
  </si>
  <si>
    <t>Сайфуллина</t>
  </si>
  <si>
    <t>Эриковна</t>
  </si>
  <si>
    <t xml:space="preserve"> 300-ПРА-9</t>
  </si>
  <si>
    <t>Казаков</t>
  </si>
  <si>
    <t>Илья</t>
  </si>
  <si>
    <t xml:space="preserve">Эдуардович </t>
  </si>
  <si>
    <t>ЧОУ "НПГ"</t>
  </si>
  <si>
    <t xml:space="preserve"> 321-ПРА-9</t>
  </si>
  <si>
    <t xml:space="preserve">Дубовников </t>
  </si>
  <si>
    <t xml:space="preserve">Владислав </t>
  </si>
  <si>
    <t>Николаевич</t>
  </si>
  <si>
    <t xml:space="preserve"> 318-ПРА-10</t>
  </si>
  <si>
    <t>Гайнанов</t>
  </si>
  <si>
    <t>Валентин</t>
  </si>
  <si>
    <t xml:space="preserve"> 315-ПРА-10</t>
  </si>
  <si>
    <t xml:space="preserve">Карпов </t>
  </si>
  <si>
    <t xml:space="preserve">Василий </t>
  </si>
  <si>
    <t xml:space="preserve"> 317-ПРА-10</t>
  </si>
  <si>
    <t>Кеня</t>
  </si>
  <si>
    <t>МБОУ "СОШ №3 им.А.А.Ивасенко"</t>
  </si>
  <si>
    <t xml:space="preserve"> 296-ПРА-10</t>
  </si>
  <si>
    <t xml:space="preserve">Резанова </t>
  </si>
  <si>
    <t>Мария</t>
  </si>
  <si>
    <t>Вадимовна</t>
  </si>
  <si>
    <t>МБОУ "Лицей №1"</t>
  </si>
  <si>
    <t xml:space="preserve"> 319-ПРА-10</t>
  </si>
  <si>
    <t>Бахтиярова</t>
  </si>
  <si>
    <t>Диана</t>
  </si>
  <si>
    <t>Рустамовна</t>
  </si>
  <si>
    <t xml:space="preserve"> 305-ПРА-10</t>
  </si>
  <si>
    <t xml:space="preserve">Зиновьева </t>
  </si>
  <si>
    <t>Сергеевна</t>
  </si>
  <si>
    <t xml:space="preserve"> 298-ПРА-10</t>
  </si>
  <si>
    <t>Магомедова</t>
  </si>
  <si>
    <t>Залина</t>
  </si>
  <si>
    <t>Анзоровна</t>
  </si>
  <si>
    <t xml:space="preserve"> 299-ПРА-10</t>
  </si>
  <si>
    <t xml:space="preserve">Артамонова  </t>
  </si>
  <si>
    <t>Арина</t>
  </si>
  <si>
    <t xml:space="preserve"> 314-ПРА-10</t>
  </si>
  <si>
    <t>Гасанова</t>
  </si>
  <si>
    <t>Лейла</t>
  </si>
  <si>
    <t>Ибадулла Кызы</t>
  </si>
  <si>
    <t xml:space="preserve"> 308-ПРА-10</t>
  </si>
  <si>
    <t>Дьяконова</t>
  </si>
  <si>
    <t>София</t>
  </si>
  <si>
    <t>Станиславовна</t>
  </si>
  <si>
    <t xml:space="preserve"> 297-ПРА-10</t>
  </si>
  <si>
    <t>Курепина</t>
  </si>
  <si>
    <t xml:space="preserve"> 294-ПРА-10</t>
  </si>
  <si>
    <t>Михайлова</t>
  </si>
  <si>
    <t>Ирина</t>
  </si>
  <si>
    <t>Валентиновна</t>
  </si>
  <si>
    <t xml:space="preserve"> 307-ПРА-10</t>
  </si>
  <si>
    <t>Некрасова</t>
  </si>
  <si>
    <t xml:space="preserve"> 316-ПРА-10</t>
  </si>
  <si>
    <t xml:space="preserve">Идрисова  </t>
  </si>
  <si>
    <t>Камилла</t>
  </si>
  <si>
    <t>Федановна</t>
  </si>
  <si>
    <t xml:space="preserve"> 313-ПРА-10</t>
  </si>
  <si>
    <t>Скворцова</t>
  </si>
  <si>
    <t>Анастасия</t>
  </si>
  <si>
    <t xml:space="preserve"> 309-ПРА-10</t>
  </si>
  <si>
    <t>Ахметжанов</t>
  </si>
  <si>
    <t>Тимур</t>
  </si>
  <si>
    <t>Азаматович</t>
  </si>
  <si>
    <t xml:space="preserve"> 306-ПРА-10</t>
  </si>
  <si>
    <t xml:space="preserve">Кадырова </t>
  </si>
  <si>
    <t xml:space="preserve">Эльмира </t>
  </si>
  <si>
    <t>Ильдаровна</t>
  </si>
  <si>
    <t xml:space="preserve"> 312-ПРА-10</t>
  </si>
  <si>
    <t>Ананьева</t>
  </si>
  <si>
    <t>Владимировна</t>
  </si>
  <si>
    <t xml:space="preserve"> 304-ПРА-10</t>
  </si>
  <si>
    <t xml:space="preserve">Березина </t>
  </si>
  <si>
    <t xml:space="preserve"> 320-ПРА-10</t>
  </si>
  <si>
    <t>Парфенова</t>
  </si>
  <si>
    <t>Виктория</t>
  </si>
  <si>
    <t xml:space="preserve"> 293-ПРА-10</t>
  </si>
  <si>
    <t>Солдатова</t>
  </si>
  <si>
    <t xml:space="preserve"> 311-ПРА-10</t>
  </si>
  <si>
    <t xml:space="preserve"> 295-ПРА-10</t>
  </si>
  <si>
    <t>Афонина</t>
  </si>
  <si>
    <t xml:space="preserve"> 302-ПРА-10</t>
  </si>
  <si>
    <t xml:space="preserve"> 301-ПРА-11</t>
  </si>
  <si>
    <t>Раянова</t>
  </si>
  <si>
    <t>Елена</t>
  </si>
  <si>
    <t>Аликовна</t>
  </si>
  <si>
    <t xml:space="preserve"> 303-ПРА-11</t>
  </si>
  <si>
    <t>Рогозина</t>
  </si>
  <si>
    <t xml:space="preserve"> 310-ПРА-11</t>
  </si>
  <si>
    <t xml:space="preserve"> 292-ПРА-11</t>
  </si>
  <si>
    <t>победитель</t>
  </si>
  <si>
    <t>призер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</si>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</sst>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8" fillId="0" borderId="0" xfId="0" applyFont="1" applyFill="1" applyBorder="1"/>
    <xf numFmtId="0" fontId="18" fillId="0" borderId="1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9" fillId="0" borderId="16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0" fillId="0" borderId="10" xfId="0" applyFont="1" applyBorder="1" applyAlignment="1">
      <alignment horizontal="left" vertical="top"/>
    </xf>
    <xf numFmtId="0" fontId="18" fillId="0" borderId="0" xfId="0" applyFont="1" applyFill="1" applyBorder="1" applyAlignment="1">
      <alignment horizontal="center"/>
    </xf>
    <xf numFmtId="0" fontId="19" fillId="0" borderId="16" xfId="0" applyFont="1" applyFill="1" applyBorder="1" applyAlignment="1">
      <alignment horizontal="center" vertical="center"/>
    </xf>
    <xf numFmtId="0" fontId="20" fillId="15" borderId="10" xfId="0" applyFont="1" applyFill="1" applyBorder="1" applyAlignment="1">
      <alignment horizontal="left" vertical="top" wrapText="1"/>
    </xf>
    <xf numFmtId="0" fontId="20" fillId="0" borderId="10" xfId="0" applyFont="1" applyBorder="1" applyAlignment="1">
      <alignment vertical="top"/>
    </xf>
    <xf numFmtId="9" fontId="20" fillId="0" borderId="10" xfId="24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/>
    </xf>
    <xf numFmtId="9" fontId="20" fillId="0" borderId="10" xfId="24" applyFont="1" applyFill="1" applyBorder="1" applyAlignment="1">
      <alignment horizontal="center" vertical="top"/>
    </xf>
    <xf numFmtId="0" fontId="20" fillId="0" borderId="10" xfId="0" applyFont="1" applyFill="1" applyBorder="1" applyAlignment="1">
      <alignment horizontal="center" vertical="top"/>
    </xf>
    <xf numFmtId="0" fontId="20" fillId="0" borderId="10" xfId="0" applyFont="1" applyFill="1" applyBorder="1" applyAlignment="1">
      <alignment vertical="top"/>
    </xf>
    <xf numFmtId="0" fontId="20" fillId="0" borderId="10" xfId="0" applyFont="1" applyBorder="1" applyAlignment="1">
      <alignment vertical="top" wrapText="1"/>
    </xf>
    <xf numFmtId="0" fontId="20" fillId="0" borderId="10" xfId="0" applyFont="1" applyBorder="1" applyAlignment="1">
      <alignment horizontal="center" vertical="top"/>
    </xf>
    <xf numFmtId="0" fontId="20" fillId="0" borderId="10" xfId="0" applyFont="1" applyFill="1" applyBorder="1"/>
    <xf numFmtId="0" fontId="20" fillId="0" borderId="10" xfId="0" applyFont="1" applyFill="1" applyBorder="1" applyAlignment="1">
      <alignment horizontal="left" wrapText="1"/>
    </xf>
    <xf numFmtId="0" fontId="20" fillId="0" borderId="10" xfId="0" applyFont="1" applyFill="1" applyBorder="1" applyAlignment="1">
      <alignment horizontal="left" vertical="center"/>
    </xf>
    <xf numFmtId="0" fontId="20" fillId="0" borderId="10" xfId="0" applyFont="1" applyFill="1" applyBorder="1" applyAlignment="1">
      <alignment horizontal="left"/>
    </xf>
    <xf numFmtId="0" fontId="20" fillId="0" borderId="10" xfId="0" applyFont="1" applyFill="1" applyBorder="1" applyAlignment="1">
      <alignment horizontal="left" vertical="top"/>
    </xf>
    <xf numFmtId="0" fontId="20" fillId="0" borderId="10" xfId="0" applyFont="1" applyBorder="1" applyAlignment="1">
      <alignment horizontal="left" vertical="center"/>
    </xf>
    <xf numFmtId="0" fontId="19" fillId="0" borderId="0" xfId="0" applyFont="1" applyFill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0" fontId="19" fillId="0" borderId="13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workbookViewId="0">
      <selection activeCell="H17" sqref="H17"/>
    </sheetView>
  </sheetViews>
  <sheetFormatPr defaultColWidth="9.140625" defaultRowHeight="15" x14ac:dyDescent="0.25"/>
  <cols>
    <col min="1" max="1" width="20.140625" style="1" bestFit="1" customWidth="1"/>
    <col min="2" max="2" width="13.5703125" style="1" customWidth="1"/>
    <col min="3" max="3" width="15.7109375" style="1" customWidth="1"/>
    <col min="4" max="4" width="37.28515625" style="1" bestFit="1" customWidth="1"/>
    <col min="5" max="5" width="13.42578125" style="2" customWidth="1"/>
    <col min="6" max="6" width="7" style="2" customWidth="1"/>
    <col min="7" max="7" width="14.5703125" style="2" bestFit="1" customWidth="1"/>
    <col min="8" max="8" width="16.5703125" style="2" bestFit="1" customWidth="1"/>
    <col min="9" max="9" width="8.28515625" style="2" bestFit="1" customWidth="1"/>
    <col min="10" max="10" width="12" style="2" bestFit="1" customWidth="1"/>
    <col min="11" max="16384" width="9.140625" style="1"/>
  </cols>
  <sheetData>
    <row r="1" spans="1:12" x14ac:dyDescent="0.25">
      <c r="A1" s="4" t="s">
        <v>5</v>
      </c>
      <c r="B1" s="5">
        <v>100</v>
      </c>
      <c r="C1" s="4"/>
      <c r="D1" s="4"/>
      <c r="E1" s="6"/>
      <c r="F1" s="6"/>
      <c r="G1" s="6"/>
      <c r="H1" s="6"/>
      <c r="I1" s="6"/>
      <c r="J1" s="6"/>
    </row>
    <row r="2" spans="1:12" x14ac:dyDescent="0.25">
      <c r="A2" s="4"/>
      <c r="B2" s="4"/>
      <c r="C2" s="4"/>
      <c r="D2" s="4"/>
      <c r="E2" s="6"/>
      <c r="F2" s="6"/>
      <c r="G2" s="6"/>
      <c r="H2" s="6"/>
      <c r="I2" s="6"/>
      <c r="J2" s="6"/>
    </row>
    <row r="3" spans="1:12" x14ac:dyDescent="0.25">
      <c r="A3" s="34" t="s">
        <v>1</v>
      </c>
      <c r="B3" s="30" t="s">
        <v>2</v>
      </c>
      <c r="C3" s="30" t="s">
        <v>3</v>
      </c>
      <c r="D3" s="30" t="s">
        <v>4</v>
      </c>
      <c r="E3" s="30" t="s">
        <v>0</v>
      </c>
      <c r="F3" s="30" t="s">
        <v>6</v>
      </c>
      <c r="G3" s="30"/>
      <c r="H3" s="30"/>
      <c r="I3" s="30" t="s">
        <v>7</v>
      </c>
      <c r="J3" s="32" t="s">
        <v>10</v>
      </c>
    </row>
    <row r="4" spans="1:12" x14ac:dyDescent="0.25">
      <c r="A4" s="35"/>
      <c r="B4" s="31"/>
      <c r="C4" s="31"/>
      <c r="D4" s="31"/>
      <c r="E4" s="31"/>
      <c r="F4" s="7" t="s">
        <v>8</v>
      </c>
      <c r="G4" s="7" t="s">
        <v>11</v>
      </c>
      <c r="H4" s="7" t="s">
        <v>12</v>
      </c>
      <c r="I4" s="31"/>
      <c r="J4" s="33"/>
    </row>
    <row r="5" spans="1:12" ht="15.75" x14ac:dyDescent="0.25">
      <c r="A5" s="23" t="s">
        <v>36</v>
      </c>
      <c r="B5" s="23" t="s">
        <v>20</v>
      </c>
      <c r="C5" s="23" t="s">
        <v>37</v>
      </c>
      <c r="D5" s="24" t="s">
        <v>15</v>
      </c>
      <c r="E5" s="22" t="s">
        <v>38</v>
      </c>
      <c r="F5" s="16">
        <v>69</v>
      </c>
      <c r="G5" s="15">
        <f>F5/$B$1</f>
        <v>0.69</v>
      </c>
      <c r="H5" s="15"/>
      <c r="I5" s="16">
        <v>1</v>
      </c>
      <c r="J5" s="16" t="s">
        <v>128</v>
      </c>
      <c r="K5" s="9"/>
    </row>
    <row r="6" spans="1:12" ht="17.25" customHeight="1" x14ac:dyDescent="0.25">
      <c r="A6" s="13" t="s">
        <v>39</v>
      </c>
      <c r="B6" s="13" t="s">
        <v>40</v>
      </c>
      <c r="C6" s="13" t="s">
        <v>41</v>
      </c>
      <c r="D6" s="10" t="s">
        <v>42</v>
      </c>
      <c r="E6" s="14" t="s">
        <v>43</v>
      </c>
      <c r="F6" s="21">
        <v>57</v>
      </c>
      <c r="G6" s="17">
        <f t="shared" ref="G6" si="0">F6/$B$1</f>
        <v>0.56999999999999995</v>
      </c>
      <c r="H6" s="17">
        <f>F6/$F$5</f>
        <v>0.82608695652173914</v>
      </c>
      <c r="I6" s="18">
        <v>2</v>
      </c>
      <c r="J6" s="18" t="s">
        <v>129</v>
      </c>
      <c r="K6" s="9"/>
    </row>
    <row r="7" spans="1:12" x14ac:dyDescent="0.25">
      <c r="L7" s="9"/>
    </row>
    <row r="8" spans="1:12" x14ac:dyDescent="0.25">
      <c r="A8" s="28" t="s">
        <v>9</v>
      </c>
      <c r="B8" s="28"/>
      <c r="C8" s="8"/>
      <c r="D8" s="8"/>
      <c r="E8" s="29" t="s">
        <v>18</v>
      </c>
      <c r="F8" s="29"/>
      <c r="G8" s="29"/>
      <c r="H8" s="29"/>
      <c r="I8" s="29"/>
      <c r="L8" s="9"/>
    </row>
    <row r="9" spans="1:12" x14ac:dyDescent="0.25">
      <c r="L9" s="9"/>
    </row>
    <row r="10" spans="1:12" x14ac:dyDescent="0.25">
      <c r="L10" s="9"/>
    </row>
    <row r="11" spans="1:12" x14ac:dyDescent="0.25">
      <c r="L11" s="9"/>
    </row>
    <row r="12" spans="1:12" x14ac:dyDescent="0.25">
      <c r="E12" s="9"/>
      <c r="L12" s="9"/>
    </row>
    <row r="13" spans="1:12" x14ac:dyDescent="0.25">
      <c r="E13" s="9"/>
      <c r="L13" s="9" t="str">
        <f t="shared" ref="L13:L17" si="1">CONCATENATE(A10," ",B10," ",C10)</f>
        <v xml:space="preserve">  </v>
      </c>
    </row>
    <row r="14" spans="1:12" x14ac:dyDescent="0.25">
      <c r="E14" s="9"/>
      <c r="L14" s="9" t="str">
        <f t="shared" si="1"/>
        <v xml:space="preserve">  </v>
      </c>
    </row>
    <row r="15" spans="1:12" x14ac:dyDescent="0.25">
      <c r="E15" s="9"/>
      <c r="L15" s="9" t="str">
        <f t="shared" si="1"/>
        <v xml:space="preserve">  </v>
      </c>
    </row>
    <row r="16" spans="1:12" x14ac:dyDescent="0.25">
      <c r="L16" s="9" t="str">
        <f t="shared" si="1"/>
        <v xml:space="preserve">  </v>
      </c>
    </row>
    <row r="17" spans="12:12" x14ac:dyDescent="0.25">
      <c r="L17" s="9" t="str">
        <f t="shared" si="1"/>
        <v xml:space="preserve">  </v>
      </c>
    </row>
  </sheetData>
  <mergeCells count="10">
    <mergeCell ref="A8:B8"/>
    <mergeCell ref="E8:I8"/>
    <mergeCell ref="I3:I4"/>
    <mergeCell ref="J3:J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0"/>
  <sheetViews>
    <sheetView workbookViewId="0">
      <selection activeCell="J12" sqref="J12:J28"/>
    </sheetView>
  </sheetViews>
  <sheetFormatPr defaultColWidth="9.140625" defaultRowHeight="15" x14ac:dyDescent="0.25"/>
  <cols>
    <col min="1" max="1" width="20.140625" style="1" bestFit="1" customWidth="1"/>
    <col min="2" max="2" width="16.140625" style="1" customWidth="1"/>
    <col min="3" max="3" width="18" style="1" customWidth="1"/>
    <col min="4" max="4" width="37.28515625" style="1" bestFit="1" customWidth="1"/>
    <col min="5" max="5" width="13.42578125" style="2" customWidth="1"/>
    <col min="6" max="6" width="7" style="2" customWidth="1"/>
    <col min="7" max="7" width="14.5703125" style="2" bestFit="1" customWidth="1"/>
    <col min="8" max="8" width="16.5703125" style="2" bestFit="1" customWidth="1"/>
    <col min="9" max="9" width="8.28515625" style="2" bestFit="1" customWidth="1"/>
    <col min="10" max="10" width="12" style="2" bestFit="1" customWidth="1"/>
    <col min="11" max="16384" width="9.140625" style="1"/>
  </cols>
  <sheetData>
    <row r="1" spans="1:12" x14ac:dyDescent="0.25">
      <c r="A1" s="4" t="s">
        <v>5</v>
      </c>
      <c r="B1" s="5">
        <v>100</v>
      </c>
      <c r="C1" s="4"/>
      <c r="D1" s="4"/>
      <c r="E1" s="6"/>
      <c r="F1" s="6"/>
      <c r="G1" s="6"/>
      <c r="H1" s="6"/>
      <c r="I1" s="6"/>
      <c r="J1" s="6"/>
    </row>
    <row r="2" spans="1:12" x14ac:dyDescent="0.25">
      <c r="A2" s="4"/>
      <c r="B2" s="4"/>
      <c r="C2" s="4"/>
      <c r="D2" s="4"/>
      <c r="E2" s="6"/>
      <c r="F2" s="6"/>
      <c r="G2" s="6"/>
      <c r="H2" s="6"/>
      <c r="I2" s="6"/>
      <c r="J2" s="6"/>
    </row>
    <row r="3" spans="1:12" x14ac:dyDescent="0.25">
      <c r="A3" s="34" t="s">
        <v>1</v>
      </c>
      <c r="B3" s="30" t="s">
        <v>2</v>
      </c>
      <c r="C3" s="30" t="s">
        <v>3</v>
      </c>
      <c r="D3" s="30" t="s">
        <v>4</v>
      </c>
      <c r="E3" s="30" t="s">
        <v>0</v>
      </c>
      <c r="F3" s="30" t="s">
        <v>6</v>
      </c>
      <c r="G3" s="30"/>
      <c r="H3" s="30"/>
      <c r="I3" s="30" t="s">
        <v>7</v>
      </c>
      <c r="J3" s="32" t="s">
        <v>10</v>
      </c>
    </row>
    <row r="4" spans="1:12" x14ac:dyDescent="0.25">
      <c r="A4" s="35"/>
      <c r="B4" s="31"/>
      <c r="C4" s="31"/>
      <c r="D4" s="31"/>
      <c r="E4" s="31"/>
      <c r="F4" s="7" t="s">
        <v>8</v>
      </c>
      <c r="G4" s="7" t="s">
        <v>11</v>
      </c>
      <c r="H4" s="7" t="s">
        <v>12</v>
      </c>
      <c r="I4" s="31"/>
      <c r="J4" s="33"/>
    </row>
    <row r="5" spans="1:12" ht="15.75" x14ac:dyDescent="0.25">
      <c r="A5" s="19" t="s">
        <v>44</v>
      </c>
      <c r="B5" s="19" t="s">
        <v>45</v>
      </c>
      <c r="C5" s="19" t="s">
        <v>46</v>
      </c>
      <c r="D5" s="19" t="s">
        <v>16</v>
      </c>
      <c r="E5" s="26" t="s">
        <v>47</v>
      </c>
      <c r="F5" s="18">
        <v>61</v>
      </c>
      <c r="G5" s="17">
        <f>F5/$B$1</f>
        <v>0.61</v>
      </c>
      <c r="H5" s="17"/>
      <c r="I5" s="18">
        <v>1</v>
      </c>
      <c r="J5" s="18" t="s">
        <v>128</v>
      </c>
      <c r="K5"/>
      <c r="L5" s="9"/>
    </row>
    <row r="6" spans="1:12" ht="15.75" x14ac:dyDescent="0.25">
      <c r="A6" s="19" t="s">
        <v>48</v>
      </c>
      <c r="B6" s="19" t="s">
        <v>49</v>
      </c>
      <c r="C6" s="19" t="s">
        <v>29</v>
      </c>
      <c r="D6" s="19" t="s">
        <v>31</v>
      </c>
      <c r="E6" s="10" t="s">
        <v>50</v>
      </c>
      <c r="F6" s="21">
        <v>58</v>
      </c>
      <c r="G6" s="17">
        <f t="shared" ref="G6:G10" si="0">F6/$B$1</f>
        <v>0.57999999999999996</v>
      </c>
      <c r="H6" s="17">
        <f>F6/$F$5</f>
        <v>0.95081967213114749</v>
      </c>
      <c r="I6" s="18">
        <v>2</v>
      </c>
      <c r="J6" s="18" t="s">
        <v>129</v>
      </c>
      <c r="K6"/>
      <c r="L6" s="9"/>
    </row>
    <row r="7" spans="1:12" ht="15.75" x14ac:dyDescent="0.25">
      <c r="A7" s="19" t="s">
        <v>51</v>
      </c>
      <c r="B7" s="14" t="s">
        <v>52</v>
      </c>
      <c r="C7" s="14" t="s">
        <v>19</v>
      </c>
      <c r="D7" s="14" t="s">
        <v>16</v>
      </c>
      <c r="E7" s="10" t="s">
        <v>53</v>
      </c>
      <c r="F7" s="21">
        <v>57</v>
      </c>
      <c r="G7" s="17">
        <f t="shared" si="0"/>
        <v>0.56999999999999995</v>
      </c>
      <c r="H7" s="17">
        <f t="shared" ref="H7:H10" si="1">F7/$F$5</f>
        <v>0.93442622950819676</v>
      </c>
      <c r="I7" s="18">
        <v>3</v>
      </c>
      <c r="J7" s="18" t="s">
        <v>129</v>
      </c>
      <c r="K7"/>
      <c r="L7" s="9"/>
    </row>
    <row r="8" spans="1:12" ht="15.75" x14ac:dyDescent="0.25">
      <c r="A8" s="19" t="s">
        <v>54</v>
      </c>
      <c r="B8" s="19" t="s">
        <v>21</v>
      </c>
      <c r="C8" s="19" t="s">
        <v>23</v>
      </c>
      <c r="D8" s="19" t="s">
        <v>55</v>
      </c>
      <c r="E8" s="10" t="s">
        <v>56</v>
      </c>
      <c r="F8" s="21">
        <v>57</v>
      </c>
      <c r="G8" s="17">
        <f t="shared" si="0"/>
        <v>0.56999999999999995</v>
      </c>
      <c r="H8" s="17">
        <f t="shared" si="1"/>
        <v>0.93442622950819676</v>
      </c>
      <c r="I8" s="18">
        <v>3</v>
      </c>
      <c r="J8" s="18" t="s">
        <v>129</v>
      </c>
      <c r="K8"/>
      <c r="L8" s="9"/>
    </row>
    <row r="9" spans="1:12" ht="15.75" x14ac:dyDescent="0.25">
      <c r="A9" s="19" t="s">
        <v>57</v>
      </c>
      <c r="B9" s="19" t="s">
        <v>58</v>
      </c>
      <c r="C9" s="19" t="s">
        <v>59</v>
      </c>
      <c r="D9" s="19" t="s">
        <v>60</v>
      </c>
      <c r="E9" s="10" t="s">
        <v>61</v>
      </c>
      <c r="F9" s="21">
        <v>54</v>
      </c>
      <c r="G9" s="17">
        <f t="shared" ref="G9" si="2">F9/$B$1</f>
        <v>0.54</v>
      </c>
      <c r="H9" s="17">
        <f t="shared" ref="H9" si="3">F9/$F$5</f>
        <v>0.88524590163934425</v>
      </c>
      <c r="I9" s="18">
        <v>4</v>
      </c>
      <c r="J9" s="18" t="s">
        <v>129</v>
      </c>
      <c r="K9"/>
      <c r="L9" s="9"/>
    </row>
    <row r="10" spans="1:12" ht="15.75" x14ac:dyDescent="0.25">
      <c r="A10" s="20" t="s">
        <v>62</v>
      </c>
      <c r="B10" s="20" t="s">
        <v>63</v>
      </c>
      <c r="C10" s="20" t="s">
        <v>64</v>
      </c>
      <c r="D10" s="14" t="s">
        <v>15</v>
      </c>
      <c r="E10" s="10" t="s">
        <v>65</v>
      </c>
      <c r="F10" s="21">
        <v>51</v>
      </c>
      <c r="G10" s="17">
        <f t="shared" si="0"/>
        <v>0.51</v>
      </c>
      <c r="H10" s="17">
        <f t="shared" si="1"/>
        <v>0.83606557377049184</v>
      </c>
      <c r="I10" s="18">
        <v>5</v>
      </c>
      <c r="J10" s="18" t="s">
        <v>129</v>
      </c>
      <c r="K10"/>
      <c r="L10" s="9"/>
    </row>
    <row r="11" spans="1:12" ht="15.75" x14ac:dyDescent="0.25">
      <c r="A11" s="22" t="s">
        <v>66</v>
      </c>
      <c r="B11" s="22" t="s">
        <v>34</v>
      </c>
      <c r="C11" s="22" t="s">
        <v>67</v>
      </c>
      <c r="D11" s="22" t="s">
        <v>55</v>
      </c>
      <c r="E11" s="25" t="s">
        <v>68</v>
      </c>
      <c r="F11" s="16">
        <v>51</v>
      </c>
      <c r="G11" s="17">
        <f t="shared" ref="G11" si="4">F11/$B$1</f>
        <v>0.51</v>
      </c>
      <c r="H11" s="17">
        <f t="shared" ref="H11" si="5">F11/$F$5</f>
        <v>0.83606557377049184</v>
      </c>
      <c r="I11" s="18">
        <v>5</v>
      </c>
      <c r="J11" s="18" t="s">
        <v>129</v>
      </c>
      <c r="L11" s="9"/>
    </row>
    <row r="12" spans="1:12" ht="15.75" x14ac:dyDescent="0.25">
      <c r="A12" s="22" t="s">
        <v>69</v>
      </c>
      <c r="B12" s="22" t="s">
        <v>70</v>
      </c>
      <c r="C12" s="22" t="s">
        <v>71</v>
      </c>
      <c r="D12" s="22" t="s">
        <v>15</v>
      </c>
      <c r="E12" s="25" t="s">
        <v>72</v>
      </c>
      <c r="F12" s="16">
        <v>46</v>
      </c>
      <c r="G12" s="17">
        <f t="shared" ref="G12" si="6">F12/$B$1</f>
        <v>0.46</v>
      </c>
      <c r="H12" s="17">
        <f t="shared" ref="H12" si="7">F12/$F$5</f>
        <v>0.75409836065573765</v>
      </c>
      <c r="I12" s="18">
        <v>6</v>
      </c>
      <c r="J12" s="18" t="s">
        <v>130</v>
      </c>
      <c r="L12" s="9"/>
    </row>
    <row r="13" spans="1:12" ht="15.75" x14ac:dyDescent="0.25">
      <c r="A13" s="22" t="s">
        <v>73</v>
      </c>
      <c r="B13" s="22" t="s">
        <v>74</v>
      </c>
      <c r="C13" s="22" t="s">
        <v>35</v>
      </c>
      <c r="D13" s="22" t="s">
        <v>31</v>
      </c>
      <c r="E13" s="25" t="s">
        <v>75</v>
      </c>
      <c r="F13" s="16">
        <v>45</v>
      </c>
      <c r="G13" s="17">
        <f t="shared" ref="G13:G28" si="8">F13/$B$1</f>
        <v>0.45</v>
      </c>
      <c r="H13" s="17">
        <f t="shared" ref="H13:H28" si="9">F13/$F$5</f>
        <v>0.73770491803278693</v>
      </c>
      <c r="I13" s="16">
        <v>7</v>
      </c>
      <c r="J13" s="18" t="s">
        <v>130</v>
      </c>
    </row>
    <row r="14" spans="1:12" ht="15.75" x14ac:dyDescent="0.25">
      <c r="A14" s="22" t="s">
        <v>76</v>
      </c>
      <c r="B14" s="22" t="s">
        <v>77</v>
      </c>
      <c r="C14" s="22" t="s">
        <v>78</v>
      </c>
      <c r="D14" s="22" t="s">
        <v>15</v>
      </c>
      <c r="E14" s="25" t="s">
        <v>79</v>
      </c>
      <c r="F14" s="16">
        <v>45</v>
      </c>
      <c r="G14" s="17">
        <f t="shared" si="8"/>
        <v>0.45</v>
      </c>
      <c r="H14" s="17">
        <f t="shared" si="9"/>
        <v>0.73770491803278693</v>
      </c>
      <c r="I14" s="16">
        <v>7</v>
      </c>
      <c r="J14" s="18" t="s">
        <v>130</v>
      </c>
    </row>
    <row r="15" spans="1:12" ht="15.75" x14ac:dyDescent="0.25">
      <c r="A15" s="22" t="s">
        <v>80</v>
      </c>
      <c r="B15" s="22" t="s">
        <v>81</v>
      </c>
      <c r="C15" s="22" t="s">
        <v>82</v>
      </c>
      <c r="D15" s="22" t="s">
        <v>55</v>
      </c>
      <c r="E15" s="25" t="s">
        <v>83</v>
      </c>
      <c r="F15" s="16">
        <v>45</v>
      </c>
      <c r="G15" s="17">
        <f t="shared" si="8"/>
        <v>0.45</v>
      </c>
      <c r="H15" s="17">
        <f t="shared" si="9"/>
        <v>0.73770491803278693</v>
      </c>
      <c r="I15" s="16">
        <v>7</v>
      </c>
      <c r="J15" s="18" t="s">
        <v>130</v>
      </c>
    </row>
    <row r="16" spans="1:12" ht="15.75" x14ac:dyDescent="0.25">
      <c r="A16" s="22" t="s">
        <v>84</v>
      </c>
      <c r="B16" s="22" t="s">
        <v>58</v>
      </c>
      <c r="C16" s="22" t="s">
        <v>14</v>
      </c>
      <c r="D16" s="22" t="s">
        <v>55</v>
      </c>
      <c r="E16" s="25" t="s">
        <v>85</v>
      </c>
      <c r="F16" s="16">
        <v>44</v>
      </c>
      <c r="G16" s="17">
        <f t="shared" si="8"/>
        <v>0.44</v>
      </c>
      <c r="H16" s="17">
        <f t="shared" si="9"/>
        <v>0.72131147540983609</v>
      </c>
      <c r="I16" s="16">
        <v>8</v>
      </c>
      <c r="J16" s="18" t="s">
        <v>130</v>
      </c>
    </row>
    <row r="17" spans="1:10" ht="15.75" x14ac:dyDescent="0.25">
      <c r="A17" s="22" t="s">
        <v>86</v>
      </c>
      <c r="B17" s="22" t="s">
        <v>87</v>
      </c>
      <c r="C17" s="22" t="s">
        <v>88</v>
      </c>
      <c r="D17" s="22" t="s">
        <v>15</v>
      </c>
      <c r="E17" s="25" t="s">
        <v>89</v>
      </c>
      <c r="F17" s="16">
        <v>44</v>
      </c>
      <c r="G17" s="17">
        <f t="shared" si="8"/>
        <v>0.44</v>
      </c>
      <c r="H17" s="17">
        <f t="shared" si="9"/>
        <v>0.72131147540983609</v>
      </c>
      <c r="I17" s="16">
        <v>8</v>
      </c>
      <c r="J17" s="18" t="s">
        <v>130</v>
      </c>
    </row>
    <row r="18" spans="1:10" ht="15.75" x14ac:dyDescent="0.25">
      <c r="A18" s="22" t="s">
        <v>90</v>
      </c>
      <c r="B18" s="22" t="s">
        <v>34</v>
      </c>
      <c r="C18" s="22" t="s">
        <v>59</v>
      </c>
      <c r="D18" s="22" t="s">
        <v>31</v>
      </c>
      <c r="E18" s="27" t="s">
        <v>91</v>
      </c>
      <c r="F18" s="16">
        <v>44</v>
      </c>
      <c r="G18" s="17">
        <f t="shared" si="8"/>
        <v>0.44</v>
      </c>
      <c r="H18" s="17">
        <f t="shared" si="9"/>
        <v>0.72131147540983609</v>
      </c>
      <c r="I18" s="16">
        <v>8</v>
      </c>
      <c r="J18" s="18" t="s">
        <v>130</v>
      </c>
    </row>
    <row r="19" spans="1:10" ht="15.75" x14ac:dyDescent="0.25">
      <c r="A19" s="22" t="s">
        <v>92</v>
      </c>
      <c r="B19" s="22" t="s">
        <v>93</v>
      </c>
      <c r="C19" s="22" t="s">
        <v>94</v>
      </c>
      <c r="D19" s="22" t="s">
        <v>31</v>
      </c>
      <c r="E19" s="27" t="s">
        <v>95</v>
      </c>
      <c r="F19" s="16">
        <v>42</v>
      </c>
      <c r="G19" s="17">
        <f t="shared" si="8"/>
        <v>0.42</v>
      </c>
      <c r="H19" s="17">
        <f t="shared" si="9"/>
        <v>0.68852459016393441</v>
      </c>
      <c r="I19" s="16">
        <v>9</v>
      </c>
      <c r="J19" s="18" t="s">
        <v>130</v>
      </c>
    </row>
    <row r="20" spans="1:10" ht="15.75" x14ac:dyDescent="0.25">
      <c r="A20" s="22" t="s">
        <v>96</v>
      </c>
      <c r="B20" s="22" t="s">
        <v>97</v>
      </c>
      <c r="C20" s="22" t="s">
        <v>17</v>
      </c>
      <c r="D20" s="22" t="s">
        <v>24</v>
      </c>
      <c r="E20" s="27" t="s">
        <v>98</v>
      </c>
      <c r="F20" s="16">
        <v>42</v>
      </c>
      <c r="G20" s="17">
        <f t="shared" si="8"/>
        <v>0.42</v>
      </c>
      <c r="H20" s="17">
        <f t="shared" si="9"/>
        <v>0.68852459016393441</v>
      </c>
      <c r="I20" s="16">
        <v>9</v>
      </c>
      <c r="J20" s="18" t="s">
        <v>130</v>
      </c>
    </row>
    <row r="21" spans="1:10" ht="15.75" x14ac:dyDescent="0.25">
      <c r="A21" s="22" t="s">
        <v>99</v>
      </c>
      <c r="B21" s="22" t="s">
        <v>100</v>
      </c>
      <c r="C21" s="22" t="s">
        <v>101</v>
      </c>
      <c r="D21" s="22" t="s">
        <v>15</v>
      </c>
      <c r="E21" s="27" t="s">
        <v>102</v>
      </c>
      <c r="F21" s="16">
        <v>39</v>
      </c>
      <c r="G21" s="17">
        <f t="shared" si="8"/>
        <v>0.39</v>
      </c>
      <c r="H21" s="17">
        <f t="shared" si="9"/>
        <v>0.63934426229508201</v>
      </c>
      <c r="I21" s="16">
        <v>10</v>
      </c>
      <c r="J21" s="18" t="s">
        <v>130</v>
      </c>
    </row>
    <row r="22" spans="1:10" ht="15.75" x14ac:dyDescent="0.25">
      <c r="A22" s="22" t="s">
        <v>103</v>
      </c>
      <c r="B22" s="22" t="s">
        <v>104</v>
      </c>
      <c r="C22" s="22" t="s">
        <v>105</v>
      </c>
      <c r="D22" s="22" t="s">
        <v>31</v>
      </c>
      <c r="E22" s="27" t="s">
        <v>106</v>
      </c>
      <c r="F22" s="16">
        <v>36</v>
      </c>
      <c r="G22" s="17">
        <f t="shared" si="8"/>
        <v>0.36</v>
      </c>
      <c r="H22" s="17">
        <f t="shared" si="9"/>
        <v>0.5901639344262295</v>
      </c>
      <c r="I22" s="16">
        <v>11</v>
      </c>
      <c r="J22" s="18" t="s">
        <v>130</v>
      </c>
    </row>
    <row r="23" spans="1:10" ht="15.75" x14ac:dyDescent="0.25">
      <c r="A23" s="22" t="s">
        <v>107</v>
      </c>
      <c r="B23" s="22" t="s">
        <v>22</v>
      </c>
      <c r="C23" s="22" t="s">
        <v>108</v>
      </c>
      <c r="D23" s="22" t="s">
        <v>15</v>
      </c>
      <c r="E23" s="27" t="s">
        <v>109</v>
      </c>
      <c r="F23" s="16">
        <v>35</v>
      </c>
      <c r="G23" s="17">
        <f t="shared" si="8"/>
        <v>0.35</v>
      </c>
      <c r="H23" s="17">
        <f t="shared" si="9"/>
        <v>0.57377049180327866</v>
      </c>
      <c r="I23" s="16">
        <v>12</v>
      </c>
      <c r="J23" s="18" t="s">
        <v>130</v>
      </c>
    </row>
    <row r="24" spans="1:10" ht="15.75" x14ac:dyDescent="0.25">
      <c r="A24" s="22" t="s">
        <v>110</v>
      </c>
      <c r="B24" s="22" t="s">
        <v>20</v>
      </c>
      <c r="C24" s="22" t="s">
        <v>35</v>
      </c>
      <c r="D24" s="22" t="s">
        <v>42</v>
      </c>
      <c r="E24" s="27" t="s">
        <v>111</v>
      </c>
      <c r="F24" s="16">
        <v>35</v>
      </c>
      <c r="G24" s="17">
        <f t="shared" si="8"/>
        <v>0.35</v>
      </c>
      <c r="H24" s="17">
        <f t="shared" si="9"/>
        <v>0.57377049180327866</v>
      </c>
      <c r="I24" s="16">
        <v>12</v>
      </c>
      <c r="J24" s="18" t="s">
        <v>130</v>
      </c>
    </row>
    <row r="25" spans="1:10" ht="15.75" x14ac:dyDescent="0.25">
      <c r="A25" s="22" t="s">
        <v>112</v>
      </c>
      <c r="B25" s="22" t="s">
        <v>113</v>
      </c>
      <c r="C25" s="22" t="s">
        <v>32</v>
      </c>
      <c r="D25" s="22" t="s">
        <v>55</v>
      </c>
      <c r="E25" s="27" t="s">
        <v>114</v>
      </c>
      <c r="F25" s="16">
        <v>35</v>
      </c>
      <c r="G25" s="17">
        <f t="shared" si="8"/>
        <v>0.35</v>
      </c>
      <c r="H25" s="17">
        <f t="shared" si="9"/>
        <v>0.57377049180327866</v>
      </c>
      <c r="I25" s="16">
        <v>12</v>
      </c>
      <c r="J25" s="18" t="s">
        <v>130</v>
      </c>
    </row>
    <row r="26" spans="1:10" ht="15.75" x14ac:dyDescent="0.25">
      <c r="A26" s="22" t="s">
        <v>115</v>
      </c>
      <c r="B26" s="22" t="s">
        <v>13</v>
      </c>
      <c r="C26" s="22" t="s">
        <v>17</v>
      </c>
      <c r="D26" s="22" t="s">
        <v>31</v>
      </c>
      <c r="E26" s="27" t="s">
        <v>116</v>
      </c>
      <c r="F26" s="16">
        <v>31</v>
      </c>
      <c r="G26" s="17">
        <f t="shared" si="8"/>
        <v>0.31</v>
      </c>
      <c r="H26" s="17">
        <f t="shared" si="9"/>
        <v>0.50819672131147542</v>
      </c>
      <c r="I26" s="16">
        <v>13</v>
      </c>
      <c r="J26" s="18" t="s">
        <v>130</v>
      </c>
    </row>
    <row r="27" spans="1:10" ht="15.75" x14ac:dyDescent="0.25">
      <c r="A27" s="22" t="s">
        <v>66</v>
      </c>
      <c r="B27" s="22" t="s">
        <v>97</v>
      </c>
      <c r="C27" s="22" t="s">
        <v>67</v>
      </c>
      <c r="D27" s="22" t="s">
        <v>55</v>
      </c>
      <c r="E27" s="27" t="s">
        <v>117</v>
      </c>
      <c r="F27" s="16">
        <v>29</v>
      </c>
      <c r="G27" s="17">
        <f t="shared" si="8"/>
        <v>0.28999999999999998</v>
      </c>
      <c r="H27" s="17">
        <f t="shared" si="9"/>
        <v>0.47540983606557374</v>
      </c>
      <c r="I27" s="16">
        <v>14</v>
      </c>
      <c r="J27" s="18" t="s">
        <v>130</v>
      </c>
    </row>
    <row r="28" spans="1:10" ht="15.75" x14ac:dyDescent="0.25">
      <c r="A28" s="22" t="s">
        <v>118</v>
      </c>
      <c r="B28" s="22" t="s">
        <v>33</v>
      </c>
      <c r="C28" s="22" t="s">
        <v>67</v>
      </c>
      <c r="D28" s="22" t="s">
        <v>15</v>
      </c>
      <c r="E28" s="27" t="s">
        <v>119</v>
      </c>
      <c r="F28" s="16">
        <v>18</v>
      </c>
      <c r="G28" s="17">
        <f t="shared" si="8"/>
        <v>0.18</v>
      </c>
      <c r="H28" s="17">
        <f t="shared" si="9"/>
        <v>0.29508196721311475</v>
      </c>
      <c r="I28" s="16">
        <v>15</v>
      </c>
      <c r="J28" s="18" t="s">
        <v>130</v>
      </c>
    </row>
    <row r="30" spans="1:10" x14ac:dyDescent="0.25">
      <c r="A30" s="28" t="s">
        <v>9</v>
      </c>
      <c r="B30" s="28"/>
      <c r="C30" s="8"/>
      <c r="D30" s="8"/>
      <c r="E30" s="29" t="s">
        <v>18</v>
      </c>
      <c r="F30" s="29"/>
      <c r="G30" s="29"/>
      <c r="H30" s="29"/>
      <c r="I30" s="29"/>
    </row>
  </sheetData>
  <mergeCells count="10">
    <mergeCell ref="A30:B30"/>
    <mergeCell ref="E30:I30"/>
    <mergeCell ref="I3:I4"/>
    <mergeCell ref="J3:J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scale="99" fitToHeight="0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0"/>
  <sheetViews>
    <sheetView tabSelected="1" workbookViewId="0">
      <selection activeCell="J14" sqref="J14"/>
    </sheetView>
  </sheetViews>
  <sheetFormatPr defaultColWidth="9.140625" defaultRowHeight="15" x14ac:dyDescent="0.25"/>
  <cols>
    <col min="1" max="1" width="20.140625" style="1" bestFit="1" customWidth="1"/>
    <col min="2" max="2" width="16.140625" style="1" customWidth="1"/>
    <col min="3" max="3" width="19.5703125" style="1" customWidth="1"/>
    <col min="4" max="4" width="37.5703125" style="1" customWidth="1"/>
    <col min="5" max="5" width="13.42578125" style="3" customWidth="1"/>
    <col min="6" max="6" width="7" style="3" customWidth="1"/>
    <col min="7" max="7" width="14.5703125" style="3" bestFit="1" customWidth="1"/>
    <col min="8" max="8" width="16.5703125" style="3" bestFit="1" customWidth="1"/>
    <col min="9" max="9" width="8.28515625" style="3" bestFit="1" customWidth="1"/>
    <col min="10" max="10" width="12" style="3" bestFit="1" customWidth="1"/>
    <col min="11" max="16384" width="9.140625" style="1"/>
  </cols>
  <sheetData>
    <row r="1" spans="1:12" x14ac:dyDescent="0.25">
      <c r="A1" s="4" t="s">
        <v>5</v>
      </c>
      <c r="B1" s="5">
        <v>100</v>
      </c>
      <c r="C1" s="4"/>
      <c r="D1" s="4"/>
      <c r="E1" s="11"/>
      <c r="F1" s="11"/>
      <c r="G1" s="11"/>
      <c r="H1" s="11"/>
      <c r="I1" s="11"/>
      <c r="J1" s="11"/>
    </row>
    <row r="2" spans="1:12" x14ac:dyDescent="0.25">
      <c r="A2" s="4"/>
      <c r="B2" s="4"/>
      <c r="C2" s="4"/>
      <c r="D2" s="4"/>
      <c r="E2" s="11"/>
      <c r="F2" s="11"/>
      <c r="G2" s="11"/>
      <c r="H2" s="11"/>
      <c r="I2" s="11"/>
      <c r="J2" s="11"/>
    </row>
    <row r="3" spans="1:12" x14ac:dyDescent="0.25">
      <c r="A3" s="34" t="s">
        <v>1</v>
      </c>
      <c r="B3" s="30" t="s">
        <v>2</v>
      </c>
      <c r="C3" s="30" t="s">
        <v>3</v>
      </c>
      <c r="D3" s="30" t="s">
        <v>4</v>
      </c>
      <c r="E3" s="30" t="s">
        <v>0</v>
      </c>
      <c r="F3" s="30" t="s">
        <v>6</v>
      </c>
      <c r="G3" s="30"/>
      <c r="H3" s="30"/>
      <c r="I3" s="30" t="s">
        <v>7</v>
      </c>
      <c r="J3" s="32" t="s">
        <v>10</v>
      </c>
    </row>
    <row r="4" spans="1:12" x14ac:dyDescent="0.25">
      <c r="A4" s="35"/>
      <c r="B4" s="31"/>
      <c r="C4" s="31"/>
      <c r="D4" s="31"/>
      <c r="E4" s="31"/>
      <c r="F4" s="12" t="s">
        <v>8</v>
      </c>
      <c r="G4" s="12" t="s">
        <v>11</v>
      </c>
      <c r="H4" s="12" t="s">
        <v>12</v>
      </c>
      <c r="I4" s="31"/>
      <c r="J4" s="33"/>
    </row>
    <row r="5" spans="1:12" ht="15.75" x14ac:dyDescent="0.25">
      <c r="A5" s="19" t="s">
        <v>25</v>
      </c>
      <c r="B5" s="19" t="s">
        <v>13</v>
      </c>
      <c r="C5" s="19" t="s">
        <v>26</v>
      </c>
      <c r="D5" s="19" t="s">
        <v>15</v>
      </c>
      <c r="E5" s="18" t="s">
        <v>120</v>
      </c>
      <c r="F5" s="18">
        <v>73</v>
      </c>
      <c r="G5" s="17">
        <f>F5/$B$1</f>
        <v>0.73</v>
      </c>
      <c r="H5" s="17"/>
      <c r="I5" s="18">
        <v>1</v>
      </c>
      <c r="J5" s="18" t="s">
        <v>128</v>
      </c>
      <c r="K5"/>
      <c r="L5" s="9"/>
    </row>
    <row r="6" spans="1:12" ht="15.75" x14ac:dyDescent="0.25">
      <c r="A6" s="19" t="s">
        <v>121</v>
      </c>
      <c r="B6" s="19" t="s">
        <v>122</v>
      </c>
      <c r="C6" s="19" t="s">
        <v>123</v>
      </c>
      <c r="D6" s="19" t="s">
        <v>15</v>
      </c>
      <c r="E6" s="18" t="s">
        <v>124</v>
      </c>
      <c r="F6" s="18">
        <v>71</v>
      </c>
      <c r="G6" s="17">
        <f t="shared" ref="G6:G8" si="0">F6/$B$1</f>
        <v>0.71</v>
      </c>
      <c r="H6" s="17">
        <f>F6/$F$5</f>
        <v>0.9726027397260274</v>
      </c>
      <c r="I6" s="18">
        <v>2</v>
      </c>
      <c r="J6" s="18" t="s">
        <v>129</v>
      </c>
      <c r="K6"/>
      <c r="L6" s="9"/>
    </row>
    <row r="7" spans="1:12" ht="15.75" x14ac:dyDescent="0.25">
      <c r="A7" s="19" t="s">
        <v>125</v>
      </c>
      <c r="B7" s="19" t="s">
        <v>21</v>
      </c>
      <c r="C7" s="19" t="s">
        <v>14</v>
      </c>
      <c r="D7" s="19" t="s">
        <v>31</v>
      </c>
      <c r="E7" s="18" t="s">
        <v>126</v>
      </c>
      <c r="F7" s="18">
        <v>52</v>
      </c>
      <c r="G7" s="17">
        <f t="shared" si="0"/>
        <v>0.52</v>
      </c>
      <c r="H7" s="17">
        <f t="shared" ref="H7:H8" si="1">F7/$F$5</f>
        <v>0.71232876712328763</v>
      </c>
      <c r="I7" s="18">
        <v>3</v>
      </c>
      <c r="J7" s="18" t="s">
        <v>129</v>
      </c>
      <c r="K7"/>
      <c r="L7" s="9"/>
    </row>
    <row r="8" spans="1:12" ht="15.75" x14ac:dyDescent="0.25">
      <c r="A8" s="19" t="s">
        <v>27</v>
      </c>
      <c r="B8" s="19" t="s">
        <v>28</v>
      </c>
      <c r="C8" s="19" t="s">
        <v>29</v>
      </c>
      <c r="D8" s="19" t="s">
        <v>30</v>
      </c>
      <c r="E8" s="21" t="s">
        <v>127</v>
      </c>
      <c r="F8" s="21">
        <v>32</v>
      </c>
      <c r="G8" s="17">
        <f t="shared" si="0"/>
        <v>0.32</v>
      </c>
      <c r="H8" s="17">
        <f t="shared" si="1"/>
        <v>0.43835616438356162</v>
      </c>
      <c r="I8" s="18">
        <v>4</v>
      </c>
      <c r="J8" s="18" t="s">
        <v>130</v>
      </c>
      <c r="K8"/>
      <c r="L8" s="9"/>
    </row>
    <row r="10" spans="1:12" x14ac:dyDescent="0.25">
      <c r="A10" s="28" t="s">
        <v>9</v>
      </c>
      <c r="B10" s="28"/>
      <c r="C10" s="8"/>
      <c r="D10" s="8"/>
      <c r="E10" s="29" t="s">
        <v>18</v>
      </c>
      <c r="F10" s="29"/>
      <c r="G10" s="29"/>
      <c r="H10" s="29"/>
      <c r="I10" s="29"/>
    </row>
  </sheetData>
  <mergeCells count="10">
    <mergeCell ref="I3:I4"/>
    <mergeCell ref="J3:J4"/>
    <mergeCell ref="A10:B10"/>
    <mergeCell ref="E10:I10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scale="99" fitToHeight="0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9</vt:lpstr>
      <vt:lpstr>10</vt:lpstr>
      <vt:lpstr>11</vt:lpstr>
      <vt:lpstr>'10'!Заголовки_для_печати</vt:lpstr>
      <vt:lpstr>'11'!Заголовки_для_печати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Марина Николаевна Исламова</cp:lastModifiedBy>
  <cp:lastPrinted>2018-03-25T10:08:21Z</cp:lastPrinted>
  <dcterms:created xsi:type="dcterms:W3CDTF">2015-09-26T17:53:00Z</dcterms:created>
  <dcterms:modified xsi:type="dcterms:W3CDTF">2024-11-12T11:51:00Z</dcterms:modified>
</cp:coreProperties>
</file>