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herkashinasv\Desktop\Сетевой план-график\"/>
    </mc:Choice>
  </mc:AlternateContent>
  <bookViews>
    <workbookView xWindow="0" yWindow="0" windowWidth="28800" windowHeight="12330"/>
  </bookViews>
  <sheets>
    <sheet name="2025" sheetId="5" r:id="rId1"/>
  </sheets>
  <definedNames>
    <definedName name="_xlnm._FilterDatabase" localSheetId="0" hidden="1">'2025'!$A$4:$P$4</definedName>
  </definedNames>
  <calcPr calcId="162913"/>
</workbook>
</file>

<file path=xl/calcChain.xml><?xml version="1.0" encoding="utf-8"?>
<calcChain xmlns="http://schemas.openxmlformats.org/spreadsheetml/2006/main">
  <c r="E6" i="5" l="1"/>
  <c r="F6" i="5" l="1"/>
  <c r="G6" i="5"/>
  <c r="M7" i="5" l="1"/>
  <c r="M9" i="5"/>
  <c r="M10" i="5"/>
  <c r="M11" i="5"/>
  <c r="M12" i="5"/>
  <c r="M14" i="5"/>
  <c r="L7" i="5"/>
  <c r="L8" i="5"/>
  <c r="L9" i="5"/>
  <c r="L10" i="5"/>
  <c r="L11" i="5"/>
  <c r="L12" i="5"/>
  <c r="L13" i="5"/>
  <c r="L14" i="5"/>
  <c r="M6" i="5" l="1"/>
  <c r="H6" i="5"/>
  <c r="I6" i="5"/>
  <c r="J6" i="5"/>
  <c r="K6" i="5"/>
  <c r="L6" i="5"/>
  <c r="K15" i="5" l="1"/>
  <c r="J15" i="5"/>
</calcChain>
</file>

<file path=xl/sharedStrings.xml><?xml version="1.0" encoding="utf-8"?>
<sst xmlns="http://schemas.openxmlformats.org/spreadsheetml/2006/main" count="43" uniqueCount="33">
  <si>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</si>
  <si>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</si>
  <si>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</si>
  <si>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</si>
  <si>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</si>
  <si>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</si>
  <si>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</si>
  <si>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</si>
  <si>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</si>
  <si>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</si>
  <si>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</si>
  <si>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</si>
  <si>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</si>
  <si>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</si>
  <si>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</si>
  <si>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</si>
  <si>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</si>
  <si>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</si>
  <si>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11.1</t>
  </si>
  <si>
    <t>11.2</t>
  </si>
  <si>
    <t>11.3</t>
  </si>
  <si>
    <t>11.4</t>
  </si>
  <si>
    <t>Поддержка и реализация потенциала молодежи на территории муниципального образования город Нефтеюганск</t>
  </si>
  <si>
    <t>11.5</t>
  </si>
  <si>
    <t>Реализация инициативных проектов, отобранных по результатам конкурса</t>
  </si>
  <si>
    <t>План на 2025 год</t>
  </si>
  <si>
    <t>План на 1 квартал 2025 год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</si>
  <si>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</si>
  <si>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11.2.2</t>
  </si>
  <si>
    <t>11.2.1</t>
  </si>
  <si>
    <t>% исполнения к плану на 2025 год</t>
  </si>
  <si>
    <t>% исполнения  к 1 кварталу 2025 году</t>
  </si>
  <si>
    <t>Исполнение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</si>
</sst>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1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1" fillId="0" borderId="0"/>
    <xf numFmtId="0" fontId="1" fillId="0" borderId="0"/>
  </cellStyleXfs>
  <cellXfs count="40">
    <xf numFmtId="0" fontId="0" fillId="0" borderId="0" xfId="0"/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1" fontId="7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4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4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3" xfId="5" applyNumberFormat="1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 applyProtection="1">
      <alignment horizontal="left" vertical="top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0" fillId="0" borderId="0" xfId="0"/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7" fillId="2" borderId="0" xfId="0" applyFont="1" applyFill="1"/>
    <xf numFmtId="165" fontId="7" fillId="0" borderId="1" xfId="0" applyNumberFormat="1" applyFont="1" applyFill="1" applyBorder="1" applyAlignment="1" applyProtection="1">
      <alignment horizontal="right" vertical="center" wrapText="1"/>
    </xf>
    <xf numFmtId="4" fontId="7" fillId="2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7" fillId="0" borderId="0" xfId="3" applyNumberFormat="1" applyFont="1" applyFill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left" vertical="top" wrapText="1"/>
    </xf>
    <xf numFmtId="49" fontId="9" fillId="0" borderId="3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left" vertical="top" wrapText="1"/>
    </xf>
    <xf numFmtId="49" fontId="7" fillId="0" borderId="5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2" xfId="5"/>
    <cellStyle name="Обычный 3" xfId="2"/>
    <cellStyle name="Обычный 3 2" xfId="4"/>
    <cellStyle name="Обычный 3 2 2" xfId="8"/>
    <cellStyle name="Обычный 3 3" xfId="6"/>
    <cellStyle name="Обычный 3 4" xfId="7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6"/>
  <sheetViews>
    <sheetView tabSelected="1" topLeftCell="B1" zoomScale="110" zoomScaleNormal="110" workbookViewId="0">
      <pane ySplit="5" topLeftCell="A6" activePane="bottomLeft" state="frozen"/>
      <selection pane="bottomLeft" activeCell="B15" sqref="B15"/>
    </sheetView>
  </sheetViews>
  <sheetFormatPr defaultColWidth="9.140625" defaultRowHeight="15.75" x14ac:dyDescent="0.25"/>
  <cols>
    <col min="1" max="1" width="7.710937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42578125" style="2" customWidth="1"/>
    <col min="13" max="13" width="15.8554687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7" width="9.140625" style="2"/>
    <col min="18" max="18" width="24.7109375" style="2" customWidth="1"/>
    <col min="19" max="16384" width="9.140625" style="2"/>
  </cols>
  <sheetData>
    <row r="1" spans="1:13" hidden="1" x14ac:dyDescent="0.25"/>
    <row r="2" spans="1:13" ht="37.5" customHeight="1" x14ac:dyDescent="0.25">
      <c r="B2" s="33" t="s">
        <v>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25">
      <c r="M3" s="4" t="s">
        <v>3</v>
      </c>
    </row>
    <row r="4" spans="1:13" ht="76.900000000000006" customHeight="1" x14ac:dyDescent="0.25">
      <c r="A4" s="16" t="s">
        <v>9</v>
      </c>
      <c r="B4" s="17" t="s">
        <v>11</v>
      </c>
      <c r="C4" s="17" t="s">
        <v>8</v>
      </c>
      <c r="D4" s="18" t="s">
        <v>4</v>
      </c>
      <c r="E4" s="18" t="s">
        <v>25</v>
      </c>
      <c r="F4" s="18" t="s">
        <v>26</v>
      </c>
      <c r="G4" s="23" t="s">
        <v>32</v>
      </c>
      <c r="H4" s="23" t="s">
        <v>0</v>
      </c>
      <c r="I4" s="23" t="s">
        <v>2</v>
      </c>
      <c r="J4" s="23" t="s">
        <v>5</v>
      </c>
      <c r="K4" s="23" t="s">
        <v>1</v>
      </c>
      <c r="L4" s="23" t="s">
        <v>30</v>
      </c>
      <c r="M4" s="23" t="s">
        <v>31</v>
      </c>
    </row>
    <row r="5" spans="1:13" x14ac:dyDescent="0.25">
      <c r="A5" s="14" t="s">
        <v>10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 t="s">
        <v>14</v>
      </c>
      <c r="B6" s="34" t="s">
        <v>13</v>
      </c>
      <c r="C6" s="35"/>
      <c r="D6" s="8"/>
      <c r="E6" s="8">
        <f>E7+E8+E11+E12+E13+E14+E15</f>
        <v>172825700</v>
      </c>
      <c r="F6" s="8">
        <f>F7+F8+F11+F12+F13+F14+F15+G7</f>
        <v>31941098.260000002</v>
      </c>
      <c r="G6" s="8">
        <f>G7+G8+G11+G12+G13+G14+G15</f>
        <v>13214434.399999999</v>
      </c>
      <c r="H6" s="8">
        <f t="shared" ref="H6:K6" si="0">SUM(H7:H11)</f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12">
        <f t="shared" ref="J6:L15" si="1">G6/E6*100</f>
        <v>7.6461049485117076</v>
      </c>
      <c r="M6" s="12">
        <f t="shared" ref="K6:M15" si="2">G6/F6*100</f>
        <v>41.371258722648562</v>
      </c>
    </row>
    <row r="7" spans="1:13" ht="24" customHeight="1" x14ac:dyDescent="0.25">
      <c r="A7" s="38" t="s">
        <v>18</v>
      </c>
      <c r="B7" s="36" t="s">
        <v>15</v>
      </c>
      <c r="C7" s="11" t="s">
        <v>6</v>
      </c>
      <c r="D7" s="10"/>
      <c r="E7" s="20">
        <v>1783200</v>
      </c>
      <c r="F7" s="20">
        <v>408700</v>
      </c>
      <c r="G7" s="20">
        <v>209401.26</v>
      </c>
      <c r="H7" s="10"/>
      <c r="I7" s="10"/>
      <c r="J7" s="10"/>
      <c r="K7" s="10"/>
      <c r="L7" s="30">
        <f t="shared" si="1"/>
        <v>11.743004710632571</v>
      </c>
      <c r="M7" s="30">
        <f t="shared" si="2"/>
        <v>51.235933447516516</v>
      </c>
    </row>
    <row r="8" spans="1:13" ht="27.75" customHeight="1" x14ac:dyDescent="0.25">
      <c r="A8" s="39"/>
      <c r="B8" s="37"/>
      <c r="C8" s="11" t="s">
        <v>12</v>
      </c>
      <c r="D8" s="10"/>
      <c r="E8" s="10">
        <v>5950000</v>
      </c>
      <c r="F8" s="20">
        <v>0</v>
      </c>
      <c r="G8" s="20">
        <v>0</v>
      </c>
      <c r="H8" s="10"/>
      <c r="I8" s="10"/>
      <c r="J8" s="10"/>
      <c r="K8" s="10"/>
      <c r="L8" s="30">
        <f t="shared" si="1"/>
        <v>0</v>
      </c>
      <c r="M8" s="30">
        <v>0</v>
      </c>
    </row>
    <row r="9" spans="1:13" ht="47.25" hidden="1" customHeight="1" x14ac:dyDescent="0.25">
      <c r="A9" s="14" t="s">
        <v>19</v>
      </c>
      <c r="B9" s="15" t="s">
        <v>16</v>
      </c>
      <c r="C9" s="11" t="s">
        <v>12</v>
      </c>
      <c r="D9" s="10"/>
      <c r="E9" s="10"/>
      <c r="F9" s="20"/>
      <c r="G9" s="20"/>
      <c r="H9" s="10"/>
      <c r="I9" s="10"/>
      <c r="J9" s="10"/>
      <c r="K9" s="10"/>
      <c r="L9" s="30" t="e">
        <f t="shared" si="1"/>
        <v>#DIV/0!</v>
      </c>
      <c r="M9" s="30" t="e">
        <f t="shared" si="2"/>
        <v>#DIV/0!</v>
      </c>
    </row>
    <row r="10" spans="1:13" ht="31.5" hidden="1" customHeight="1" x14ac:dyDescent="0.25">
      <c r="A10" s="14" t="s">
        <v>20</v>
      </c>
      <c r="B10" s="15" t="s">
        <v>17</v>
      </c>
      <c r="C10" s="11" t="s">
        <v>12</v>
      </c>
      <c r="D10" s="10"/>
      <c r="E10" s="10"/>
      <c r="F10" s="20"/>
      <c r="G10" s="20"/>
      <c r="H10" s="10"/>
      <c r="I10" s="10"/>
      <c r="J10" s="10"/>
      <c r="K10" s="10"/>
      <c r="L10" s="30" t="e">
        <f t="shared" si="1"/>
        <v>#DIV/0!</v>
      </c>
      <c r="M10" s="30" t="e">
        <f t="shared" si="2"/>
        <v>#DIV/0!</v>
      </c>
    </row>
    <row r="11" spans="1:13" ht="47.25" x14ac:dyDescent="0.25">
      <c r="A11" s="14" t="s">
        <v>29</v>
      </c>
      <c r="B11" s="15" t="s">
        <v>16</v>
      </c>
      <c r="C11" s="11" t="s">
        <v>12</v>
      </c>
      <c r="D11" s="10"/>
      <c r="E11" s="10">
        <v>67964900</v>
      </c>
      <c r="F11" s="20">
        <v>13260700</v>
      </c>
      <c r="G11" s="20">
        <v>6560082.25</v>
      </c>
      <c r="H11" s="10"/>
      <c r="I11" s="10"/>
      <c r="J11" s="10"/>
      <c r="K11" s="10"/>
      <c r="L11" s="30">
        <f t="shared" si="1"/>
        <v>9.6521619983256066</v>
      </c>
      <c r="M11" s="30">
        <f t="shared" si="2"/>
        <v>49.470105273477266</v>
      </c>
    </row>
    <row r="12" spans="1:13" ht="31.5" x14ac:dyDescent="0.25">
      <c r="A12" s="14" t="s">
        <v>28</v>
      </c>
      <c r="B12" s="15" t="s">
        <v>17</v>
      </c>
      <c r="C12" s="11" t="s">
        <v>12</v>
      </c>
      <c r="E12" s="20">
        <v>205700</v>
      </c>
      <c r="F12" s="20">
        <v>52198</v>
      </c>
      <c r="G12" s="20">
        <v>32200</v>
      </c>
      <c r="H12" s="19"/>
      <c r="I12" s="19"/>
      <c r="J12" s="19"/>
      <c r="K12" s="19"/>
      <c r="L12" s="30">
        <f t="shared" si="1"/>
        <v>15.653864851725816</v>
      </c>
      <c r="M12" s="30">
        <f t="shared" si="2"/>
        <v>61.688187286869237</v>
      </c>
    </row>
    <row r="13" spans="1:13" s="26" customFormat="1" ht="47.25" x14ac:dyDescent="0.25">
      <c r="A13" s="25" t="s">
        <v>20</v>
      </c>
      <c r="B13" s="28" t="s">
        <v>27</v>
      </c>
      <c r="C13" s="27" t="s">
        <v>12</v>
      </c>
      <c r="D13" s="24"/>
      <c r="E13" s="31">
        <v>6000</v>
      </c>
      <c r="F13" s="32">
        <v>1500</v>
      </c>
      <c r="G13" s="32">
        <v>0</v>
      </c>
      <c r="H13" s="29"/>
      <c r="I13" s="29"/>
      <c r="J13" s="29"/>
      <c r="K13" s="29"/>
      <c r="L13" s="30">
        <f t="shared" si="1"/>
        <v>0</v>
      </c>
      <c r="M13" s="30">
        <v>0</v>
      </c>
    </row>
    <row r="14" spans="1:13" ht="31.5" x14ac:dyDescent="0.25">
      <c r="A14" s="14" t="s">
        <v>21</v>
      </c>
      <c r="B14" s="15" t="s">
        <v>22</v>
      </c>
      <c r="C14" s="11" t="s">
        <v>12</v>
      </c>
      <c r="E14" s="20">
        <v>96915900</v>
      </c>
      <c r="F14" s="20">
        <v>18008599</v>
      </c>
      <c r="G14" s="20">
        <v>6412750.8899999997</v>
      </c>
      <c r="H14" s="19"/>
      <c r="I14" s="19"/>
      <c r="J14" s="19"/>
      <c r="K14" s="19"/>
      <c r="L14" s="30">
        <f t="shared" si="1"/>
        <v>6.6168202431180019</v>
      </c>
      <c r="M14" s="30">
        <f t="shared" si="2"/>
        <v>35.609382440022124</v>
      </c>
    </row>
    <row r="15" spans="1:13" ht="31.5" x14ac:dyDescent="0.25">
      <c r="A15" s="21" t="s">
        <v>23</v>
      </c>
      <c r="B15" s="22" t="s">
        <v>24</v>
      </c>
      <c r="C15" s="11" t="s">
        <v>12</v>
      </c>
      <c r="D15" s="20"/>
      <c r="E15" s="20">
        <v>0</v>
      </c>
      <c r="F15" s="20">
        <v>0</v>
      </c>
      <c r="G15" s="20">
        <v>0</v>
      </c>
      <c r="H15" s="19"/>
      <c r="I15" s="19"/>
      <c r="J15" s="13" t="e">
        <f t="shared" si="1"/>
        <v>#VALUE!</v>
      </c>
      <c r="K15" s="13" t="e">
        <f t="shared" si="2"/>
        <v>#DIV/0!</v>
      </c>
      <c r="L15" s="30">
        <v>0</v>
      </c>
      <c r="M15" s="30">
        <v>0</v>
      </c>
    </row>
    <row r="16" spans="1:13" ht="8.25" customHeight="1" x14ac:dyDescent="0.25">
      <c r="A16" s="2"/>
      <c r="C16" s="2"/>
    </row>
  </sheetData>
  <autoFilter ref="A4:P4"/>
  <mergeCells count="4">
    <mergeCell ref="B2:M2"/>
    <mergeCell ref="B6:C6"/>
    <mergeCell ref="B7:B8"/>
    <mergeCell ref="A7:A8"/>
  </mergeCells>
  <pageMargins left="0.70866141732283472" right="0.70866141732283472" top="0.35433070866141736" bottom="0.35433070866141736" header="0.31496062992125984" footer="0.31496062992125984"/>
  <pageSetup paperSize="9" scale="7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Светлана Владимировна Черкашина</cp:lastModifiedBy>
  <cp:lastPrinted>2025-03-05T10:28:08Z</cp:lastPrinted>
  <dcterms:created xsi:type="dcterms:W3CDTF">2018-04-12T12:44:43Z</dcterms:created>
  <dcterms:modified xsi:type="dcterms:W3CDTF">2025-03-05T11:08:14Z</dcterms:modified>
</cp:coreProperties>
</file>