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2. Март\На сайт размещено 07.04.2025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7" i="1"/>
  <c r="G6" i="1" s="1"/>
  <c r="D11" i="1"/>
  <c r="D9" i="1"/>
  <c r="D7" i="1"/>
  <c r="D6" i="1"/>
  <c r="D4" i="1" l="1"/>
  <c r="G4" i="1"/>
  <c r="I11" i="1"/>
  <c r="F11" i="1"/>
  <c r="H13" i="1" l="1"/>
  <c r="H12" i="1"/>
  <c r="H11" i="1" l="1"/>
  <c r="I7" i="1" l="1"/>
  <c r="F9" i="1" l="1"/>
  <c r="E9" i="1" s="1"/>
  <c r="F7" i="1"/>
  <c r="F6" i="1" l="1"/>
  <c r="F4" i="1" s="1"/>
  <c r="E12" i="1" l="1"/>
  <c r="E13" i="1"/>
  <c r="E11" i="1" s="1"/>
  <c r="I6" i="1" l="1"/>
  <c r="I4" i="1" s="1"/>
  <c r="H8" i="1" l="1"/>
  <c r="E8" i="1"/>
  <c r="E10" i="1"/>
  <c r="H4" i="1" l="1"/>
  <c r="H10" i="1"/>
  <c r="H7" i="1"/>
  <c r="E6" i="1" l="1"/>
  <c r="E7" i="1"/>
  <c r="H6" i="1" l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<sst xmlns="http://schemas.openxmlformats.org/spreadsheetml/2006/main" count="26" uniqueCount="26">
  <si>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</si>
  <si>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</si>
  <si>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</si>
  <si>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</si>
  <si>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</si>
  <si>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</si>
  <si>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</si>
  <si>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</si>
  <si>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</si>
  <si>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</si>
  <si>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</si>
  <si>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</si>
  <si>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</si>
  <si>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</si>
  <si>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</si>
  <si>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</si>
  <si>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</si>
  <si>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</si>
  <si>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</si>
  <si>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</si>
  <si>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</si>
  <si>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</si>
  <si>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Бюджет на 2026 год, с учетом поправок, в рублях</t>
  </si>
  <si>
    <t>Бюджет на 2027 год, с учетом поправок, в рублях</t>
  </si>
  <si>
    <t>Утвержденный план от 24.02.2025            №717-VII                                (в рублях)</t>
  </si>
  <si>
    <t>Утвержденный план от 24.02.2025  №717-VII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</si>
</sst>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G2" sqref="G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21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16</v>
      </c>
      <c r="F2" s="19" t="s">
        <v>22</v>
      </c>
      <c r="G2" s="18" t="s">
        <v>25</v>
      </c>
      <c r="H2" s="19" t="s">
        <v>17</v>
      </c>
      <c r="I2" s="19" t="s">
        <v>23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25">
        <f>D6+D11</f>
        <v>659793615</v>
      </c>
      <c r="E4" s="6">
        <f>F4-D4</f>
        <v>1959943</v>
      </c>
      <c r="F4" s="25">
        <f>F6+F11</f>
        <v>661753558</v>
      </c>
      <c r="G4" s="25">
        <f>G6+G11</f>
        <v>529214338</v>
      </c>
      <c r="H4" s="6">
        <f>I4-G4</f>
        <v>750444</v>
      </c>
      <c r="I4" s="25">
        <f>I6+I11</f>
        <v>529964782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3" si="0">F6-D6</f>
        <v>0</v>
      </c>
      <c r="F6" s="13">
        <f>F7-F10</f>
        <v>0</v>
      </c>
      <c r="G6" s="13">
        <f>G7-G10</f>
        <v>110519883</v>
      </c>
      <c r="H6" s="13">
        <f t="shared" ref="H6:H10" si="1">I6-G6</f>
        <v>0</v>
      </c>
      <c r="I6" s="13">
        <f>I7-I10</f>
        <v>110519883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110519883</v>
      </c>
      <c r="H7" s="13">
        <f t="shared" si="1"/>
        <v>0</v>
      </c>
      <c r="I7" s="13">
        <f>I8</f>
        <v>110519883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110519883</v>
      </c>
      <c r="H8" s="13">
        <f t="shared" si="1"/>
        <v>0</v>
      </c>
      <c r="I8" s="22">
        <v>110519883</v>
      </c>
    </row>
    <row r="9" spans="1:9" s="7" customFormat="1" ht="43.5" customHeight="1" x14ac:dyDescent="0.3">
      <c r="A9" s="3"/>
      <c r="B9" s="8" t="s">
        <v>18</v>
      </c>
      <c r="C9" s="12" t="s">
        <v>19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x14ac:dyDescent="0.3">
      <c r="A10" s="3"/>
      <c r="B10" s="8" t="s">
        <v>20</v>
      </c>
      <c r="C10" s="12" t="s">
        <v>21</v>
      </c>
      <c r="D10" s="22"/>
      <c r="E10" s="13">
        <f t="shared" si="0"/>
        <v>0</v>
      </c>
      <c r="F10" s="22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10</v>
      </c>
      <c r="C11" s="12" t="s">
        <v>11</v>
      </c>
      <c r="D11" s="24">
        <f t="shared" ref="D11" si="2">D13-D12</f>
        <v>659793615</v>
      </c>
      <c r="E11" s="20">
        <f t="shared" ref="E11:I11" si="3">E13-E12</f>
        <v>1959943</v>
      </c>
      <c r="F11" s="24">
        <f t="shared" ref="F11:G11" si="4">F13-F12</f>
        <v>661753558</v>
      </c>
      <c r="G11" s="24">
        <f t="shared" si="4"/>
        <v>418694455</v>
      </c>
      <c r="H11" s="20">
        <f t="shared" si="3"/>
        <v>750444</v>
      </c>
      <c r="I11" s="24">
        <f t="shared" si="3"/>
        <v>419444899</v>
      </c>
    </row>
    <row r="12" spans="1:9" s="7" customFormat="1" ht="42.75" customHeight="1" x14ac:dyDescent="0.3">
      <c r="A12" s="3"/>
      <c r="B12" s="15" t="s">
        <v>12</v>
      </c>
      <c r="C12" s="12" t="s">
        <v>13</v>
      </c>
      <c r="D12" s="22">
        <v>989699116</v>
      </c>
      <c r="E12" s="13">
        <f t="shared" si="0"/>
        <v>-338803501</v>
      </c>
      <c r="F12" s="22">
        <v>650895615</v>
      </c>
      <c r="G12" s="22">
        <v>571004661</v>
      </c>
      <c r="H12" s="13">
        <f t="shared" ref="H12:H13" si="5">I12-G12</f>
        <v>-339553945</v>
      </c>
      <c r="I12" s="22">
        <v>231450716</v>
      </c>
    </row>
    <row r="13" spans="1:9" ht="44.25" customHeight="1" x14ac:dyDescent="0.3">
      <c r="B13" s="15" t="s">
        <v>14</v>
      </c>
      <c r="C13" s="12" t="s">
        <v>15</v>
      </c>
      <c r="D13" s="22">
        <v>1649492731</v>
      </c>
      <c r="E13" s="13">
        <f t="shared" si="0"/>
        <v>-336843558</v>
      </c>
      <c r="F13" s="22">
        <v>1312649173</v>
      </c>
      <c r="G13" s="22">
        <v>989699116</v>
      </c>
      <c r="H13" s="13">
        <f t="shared" si="5"/>
        <v>-338803501</v>
      </c>
      <c r="I13" s="22">
        <v>650895615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2025-04-07T05:33:34Z</dcterms:modified>
</cp:coreProperties>
</file>