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5\"/>
    </mc:Choice>
  </mc:AlternateContent>
  <xr:revisionPtr revIDLastSave="0" documentId="13_ncr:1_{2A388260-EF84-4ED0-ADB5-609969F7A0AD}" xr6:coauthVersionLast="45" xr6:coauthVersionMax="45" xr10:uidLastSave="{00000000-0000-0000-0000-000000000000}"/>
  <bookViews>
    <workbookView xWindow="14625" yWindow="45" windowWidth="14130" windowHeight="15420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1" l="1"/>
  <c r="O12" i="1"/>
  <c r="Q13" i="1"/>
  <c r="Q14" i="1"/>
  <c r="Q11" i="1"/>
  <c r="S12" i="1"/>
  <c r="U12" i="1"/>
  <c r="U13" i="1"/>
  <c r="U14" i="1"/>
  <c r="U11" i="1"/>
  <c r="B14" i="1" l="1"/>
  <c r="B13" i="1"/>
  <c r="B12" i="1"/>
  <c r="B11" i="1"/>
  <c r="E10" i="1"/>
  <c r="D10" i="1"/>
  <c r="C10" i="1"/>
  <c r="B9" i="1"/>
  <c r="B8" i="1"/>
  <c r="E7" i="1"/>
  <c r="D7" i="1"/>
  <c r="C7" i="1"/>
  <c r="B10" i="1" l="1"/>
  <c r="D6" i="1"/>
  <c r="B7" i="1"/>
  <c r="E6" i="1"/>
  <c r="C6" i="1"/>
  <c r="J11" i="1"/>
  <c r="J14" i="1"/>
  <c r="J13" i="1"/>
  <c r="J12" i="1"/>
  <c r="M10" i="1"/>
  <c r="L10" i="1"/>
  <c r="K10" i="1"/>
  <c r="J9" i="1"/>
  <c r="J8" i="1"/>
  <c r="M7" i="1"/>
  <c r="L7" i="1"/>
  <c r="K7" i="1"/>
  <c r="P7" i="1" l="1"/>
  <c r="Q7" i="1"/>
  <c r="N11" i="1"/>
  <c r="N13" i="1"/>
  <c r="N14" i="1"/>
  <c r="J7" i="1"/>
  <c r="T10" i="1"/>
  <c r="O7" i="1"/>
  <c r="N12" i="1"/>
  <c r="J10" i="1"/>
  <c r="J6" i="1" s="1"/>
  <c r="B6" i="1"/>
  <c r="K6" i="1"/>
  <c r="L6" i="1"/>
  <c r="M6" i="1"/>
  <c r="I7" i="1"/>
  <c r="U7" i="1" s="1"/>
  <c r="H7" i="1"/>
  <c r="T7" i="1" s="1"/>
  <c r="G7" i="1"/>
  <c r="S7" i="1" s="1"/>
  <c r="F8" i="1"/>
  <c r="N8" i="1" s="1"/>
  <c r="F9" i="1"/>
  <c r="R9" i="1" s="1"/>
  <c r="G10" i="1"/>
  <c r="S10" i="1" s="1"/>
  <c r="H10" i="1"/>
  <c r="P10" i="1" s="1"/>
  <c r="I10" i="1"/>
  <c r="Q10" i="1" s="1"/>
  <c r="O10" i="1" l="1"/>
  <c r="N9" i="1"/>
  <c r="R8" i="1"/>
  <c r="N6" i="1"/>
  <c r="Q6" i="1"/>
  <c r="P6" i="1"/>
  <c r="U10" i="1"/>
  <c r="O6" i="1"/>
  <c r="N7" i="1"/>
  <c r="I6" i="1"/>
  <c r="U6" i="1" s="1"/>
  <c r="G6" i="1"/>
  <c r="S6" i="1" s="1"/>
  <c r="H6" i="1"/>
  <c r="T6" i="1" s="1"/>
  <c r="F7" i="1"/>
  <c r="R7" i="1" s="1"/>
  <c r="F11" i="1"/>
  <c r="R11" i="1" s="1"/>
  <c r="F12" i="1"/>
  <c r="R12" i="1" s="1"/>
  <c r="F13" i="1"/>
  <c r="R13" i="1" s="1"/>
  <c r="F14" i="1"/>
  <c r="R14" i="1" s="1"/>
  <c r="F10" i="1" l="1"/>
  <c r="R10" i="1" l="1"/>
  <c r="N10" i="1"/>
  <c r="F6" i="1"/>
  <c r="R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8" authorId="0" shapeId="0" xr:uid="{BE372481-CEC7-4ABD-AD51-229158883F1C}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9" authorId="0" shapeId="0" xr:uid="{C1238D26-84BF-4FBD-92AC-1139B7FA4E03}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1" authorId="0" shapeId="0" xr:uid="{6C6E1403-0AD2-4846-B30A-677A113F03C7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2" authorId="0" shapeId="0" xr:uid="{0C9F25E1-6DC2-4A38-A259-7A445234631A}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3" authorId="0" shapeId="0" xr:uid="{8DE09D64-C7E8-4E62-9FA6-165AE47EA6FA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4" authorId="1" shapeId="0" xr:uid="{202C2ABA-54E3-4E13-94D0-8C1957AB59A7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<sst xmlns="http://schemas.openxmlformats.org/spreadsheetml/2006/main" count="37" uniqueCount="21">
  <si>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</si>
  <si>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</si>
  <si>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</si>
  <si>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</si>
  <si>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</si>
  <si>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</si>
  <si>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</si>
  <si>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</si>
  <si>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</si>
  <si>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</si>
  <si>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</si>
  <si>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</si>
  <si>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</si>
  <si>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</si>
  <si>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</si>
  <si>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</si>
  <si>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за 3 месяца 2025 года (рублей)</t>
  </si>
  <si>
    <t>ПЛАН на 2025 года (рублей)</t>
  </si>
  <si>
    <t>Освоение на 01.02.2025 года (рублей)</t>
  </si>
  <si>
    <t>% исполнения к плану на 3 месяца 2025 года</t>
  </si>
  <si>
    <t>% исполнения к плану за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</si>
</sst>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" fontId="8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3:U19"/>
  <sheetViews>
    <sheetView tabSelected="1" zoomScale="70" zoomScaleNormal="7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A11" sqref="A11:XFD13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3" spans="1:21" ht="39.75" customHeight="1" x14ac:dyDescent="0.25">
      <c r="A3" s="10" t="s">
        <v>2</v>
      </c>
      <c r="B3" s="20" t="s">
        <v>16</v>
      </c>
      <c r="C3" s="20"/>
      <c r="D3" s="20"/>
      <c r="E3" s="20"/>
      <c r="F3" s="20" t="s">
        <v>17</v>
      </c>
      <c r="G3" s="20"/>
      <c r="H3" s="20"/>
      <c r="I3" s="20"/>
      <c r="J3" s="20" t="s">
        <v>18</v>
      </c>
      <c r="K3" s="20"/>
      <c r="L3" s="20"/>
      <c r="M3" s="20"/>
      <c r="N3" s="20" t="s">
        <v>19</v>
      </c>
      <c r="O3" s="20"/>
      <c r="P3" s="20"/>
      <c r="Q3" s="20"/>
      <c r="R3" s="20" t="s">
        <v>20</v>
      </c>
      <c r="S3" s="20"/>
      <c r="T3" s="20"/>
      <c r="U3" s="20"/>
    </row>
    <row r="4" spans="1:21" ht="33.75" customHeight="1" x14ac:dyDescent="0.25">
      <c r="A4" s="10" t="s">
        <v>3</v>
      </c>
      <c r="B4" s="11" t="s">
        <v>0</v>
      </c>
      <c r="C4" s="11" t="s">
        <v>4</v>
      </c>
      <c r="D4" s="11" t="s">
        <v>5</v>
      </c>
      <c r="E4" s="11" t="s">
        <v>6</v>
      </c>
      <c r="F4" s="10" t="s">
        <v>0</v>
      </c>
      <c r="G4" s="10" t="s">
        <v>4</v>
      </c>
      <c r="H4" s="10" t="s">
        <v>5</v>
      </c>
      <c r="I4" s="10" t="s">
        <v>6</v>
      </c>
      <c r="J4" s="10" t="s">
        <v>0</v>
      </c>
      <c r="K4" s="10" t="s">
        <v>4</v>
      </c>
      <c r="L4" s="10" t="s">
        <v>5</v>
      </c>
      <c r="M4" s="10" t="s">
        <v>6</v>
      </c>
      <c r="N4" s="11" t="s">
        <v>0</v>
      </c>
      <c r="O4" s="11" t="s">
        <v>4</v>
      </c>
      <c r="P4" s="11" t="s">
        <v>5</v>
      </c>
      <c r="Q4" s="11" t="s">
        <v>6</v>
      </c>
      <c r="R4" s="10" t="s">
        <v>0</v>
      </c>
      <c r="S4" s="10" t="s">
        <v>4</v>
      </c>
      <c r="T4" s="10" t="s">
        <v>5</v>
      </c>
      <c r="U4" s="10" t="s">
        <v>6</v>
      </c>
    </row>
    <row r="5" spans="1:21" s="13" customForma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2</v>
      </c>
      <c r="G5" s="12">
        <v>3</v>
      </c>
      <c r="H5" s="12">
        <v>4</v>
      </c>
      <c r="I5" s="12">
        <v>5</v>
      </c>
      <c r="J5" s="12">
        <v>2</v>
      </c>
      <c r="K5" s="12">
        <v>3</v>
      </c>
      <c r="L5" s="12">
        <v>4</v>
      </c>
      <c r="M5" s="12">
        <v>5</v>
      </c>
      <c r="N5" s="12">
        <v>2</v>
      </c>
      <c r="O5" s="12">
        <v>3</v>
      </c>
      <c r="P5" s="12">
        <v>4</v>
      </c>
      <c r="Q5" s="12">
        <v>5</v>
      </c>
      <c r="R5" s="12">
        <v>2</v>
      </c>
      <c r="S5" s="12">
        <v>3</v>
      </c>
      <c r="T5" s="12">
        <v>4</v>
      </c>
      <c r="U5" s="12">
        <v>5</v>
      </c>
    </row>
    <row r="6" spans="1:21" s="9" customFormat="1" ht="62.25" customHeight="1" x14ac:dyDescent="0.2">
      <c r="A6" s="7" t="s">
        <v>1</v>
      </c>
      <c r="B6" s="17">
        <f>B7+B10</f>
        <v>152496650</v>
      </c>
      <c r="C6" s="17">
        <f t="shared" ref="C6:E6" si="0">C7+C10</f>
        <v>145760</v>
      </c>
      <c r="D6" s="17">
        <f t="shared" si="0"/>
        <v>0</v>
      </c>
      <c r="E6" s="17">
        <f t="shared" si="0"/>
        <v>152350890</v>
      </c>
      <c r="F6" s="8">
        <f>F7+F10</f>
        <v>936582382</v>
      </c>
      <c r="G6" s="8">
        <f t="shared" ref="G6:I6" si="1">G7+G10</f>
        <v>2554000</v>
      </c>
      <c r="H6" s="8">
        <f t="shared" si="1"/>
        <v>1344300</v>
      </c>
      <c r="I6" s="8">
        <f t="shared" si="1"/>
        <v>932684082</v>
      </c>
      <c r="J6" s="8">
        <f>J7+J10</f>
        <v>13486275.640000001</v>
      </c>
      <c r="K6" s="8">
        <f t="shared" ref="K6" si="2">K7+K10</f>
        <v>0</v>
      </c>
      <c r="L6" s="8">
        <f t="shared" ref="L6" si="3">L7+L10</f>
        <v>0</v>
      </c>
      <c r="M6" s="8">
        <f t="shared" ref="M6" si="4">M7+M10</f>
        <v>13486275.640000001</v>
      </c>
      <c r="N6" s="17">
        <f t="shared" ref="N6:P7" si="5">J6/B6*100</f>
        <v>8.8436537064912564</v>
      </c>
      <c r="O6" s="17">
        <f t="shared" si="5"/>
        <v>0</v>
      </c>
      <c r="P6" s="17" t="e">
        <f t="shared" si="5"/>
        <v>#DIV/0!</v>
      </c>
      <c r="Q6" s="17">
        <f>M6/E6*100</f>
        <v>8.8521147726803573</v>
      </c>
      <c r="R6" s="17">
        <f t="shared" ref="R6:T7" si="6">J6/F6*100</f>
        <v>1.4399454761471266</v>
      </c>
      <c r="S6" s="17">
        <f t="shared" si="6"/>
        <v>0</v>
      </c>
      <c r="T6" s="17">
        <f t="shared" si="6"/>
        <v>0</v>
      </c>
      <c r="U6" s="17">
        <f>M6/I6*100</f>
        <v>1.4459639550275933</v>
      </c>
    </row>
    <row r="7" spans="1:21" ht="62.25" customHeight="1" x14ac:dyDescent="0.25">
      <c r="A7" s="3" t="s">
        <v>7</v>
      </c>
      <c r="B7" s="18">
        <f t="shared" ref="B7" si="7">B8+B9</f>
        <v>182200</v>
      </c>
      <c r="C7" s="18">
        <f t="shared" ref="C7" si="8">C8+C9</f>
        <v>145760</v>
      </c>
      <c r="D7" s="18">
        <f t="shared" ref="D7" si="9">D8+D9</f>
        <v>0</v>
      </c>
      <c r="E7" s="18">
        <f t="shared" ref="E7" si="10">E8+E9</f>
        <v>36440</v>
      </c>
      <c r="F7" s="4">
        <f t="shared" ref="F7:M7" si="11">F8+F9</f>
        <v>4355533</v>
      </c>
      <c r="G7" s="4">
        <f t="shared" si="11"/>
        <v>2554000</v>
      </c>
      <c r="H7" s="4">
        <f t="shared" si="11"/>
        <v>1344300</v>
      </c>
      <c r="I7" s="4">
        <f t="shared" si="11"/>
        <v>457233</v>
      </c>
      <c r="J7" s="4">
        <f t="shared" si="11"/>
        <v>0</v>
      </c>
      <c r="K7" s="4">
        <f t="shared" si="11"/>
        <v>0</v>
      </c>
      <c r="L7" s="4">
        <f t="shared" si="11"/>
        <v>0</v>
      </c>
      <c r="M7" s="4">
        <f t="shared" si="11"/>
        <v>0</v>
      </c>
      <c r="N7" s="18">
        <f t="shared" si="5"/>
        <v>0</v>
      </c>
      <c r="O7" s="18">
        <f t="shared" si="5"/>
        <v>0</v>
      </c>
      <c r="P7" s="18" t="e">
        <f t="shared" si="5"/>
        <v>#DIV/0!</v>
      </c>
      <c r="Q7" s="18">
        <f>M7/E7*100</f>
        <v>0</v>
      </c>
      <c r="R7" s="18">
        <f t="shared" si="6"/>
        <v>0</v>
      </c>
      <c r="S7" s="18">
        <f t="shared" si="6"/>
        <v>0</v>
      </c>
      <c r="T7" s="18">
        <f t="shared" si="6"/>
        <v>0</v>
      </c>
      <c r="U7" s="18">
        <f>M7/I7*100</f>
        <v>0</v>
      </c>
    </row>
    <row r="8" spans="1:21" s="24" customFormat="1" ht="66.75" customHeight="1" x14ac:dyDescent="0.25">
      <c r="A8" s="21" t="s">
        <v>8</v>
      </c>
      <c r="B8" s="22">
        <f>C8+D8+E8</f>
        <v>182200</v>
      </c>
      <c r="C8" s="22">
        <v>145760</v>
      </c>
      <c r="D8" s="22"/>
      <c r="E8" s="22">
        <v>36440</v>
      </c>
      <c r="F8" s="23">
        <f>G8+H8+I8</f>
        <v>1596375</v>
      </c>
      <c r="G8" s="23">
        <v>1086100</v>
      </c>
      <c r="H8" s="23">
        <v>191000</v>
      </c>
      <c r="I8" s="23">
        <v>319275</v>
      </c>
      <c r="J8" s="22">
        <f>K8+L8+M8</f>
        <v>0</v>
      </c>
      <c r="K8" s="23"/>
      <c r="L8" s="23"/>
      <c r="M8" s="23"/>
      <c r="N8" s="22">
        <f t="shared" ref="N8:O10" si="12">J8/F8*100</f>
        <v>0</v>
      </c>
      <c r="O8" s="22"/>
      <c r="P8" s="22"/>
      <c r="Q8" s="22"/>
      <c r="R8" s="22">
        <f>J8/F8*100</f>
        <v>0</v>
      </c>
      <c r="S8" s="22"/>
      <c r="T8" s="22"/>
      <c r="U8" s="22"/>
    </row>
    <row r="9" spans="1:21" s="24" customFormat="1" ht="66.75" customHeight="1" x14ac:dyDescent="0.25">
      <c r="A9" s="21" t="s">
        <v>9</v>
      </c>
      <c r="B9" s="22">
        <f>C9+D9+E9</f>
        <v>0</v>
      </c>
      <c r="C9" s="25"/>
      <c r="D9" s="25"/>
      <c r="E9" s="25"/>
      <c r="F9" s="23">
        <f>G9+H9+I9</f>
        <v>2759158</v>
      </c>
      <c r="G9" s="23">
        <v>1467900</v>
      </c>
      <c r="H9" s="23">
        <v>1153300</v>
      </c>
      <c r="I9" s="23">
        <v>137958</v>
      </c>
      <c r="J9" s="22">
        <f>K9+L9+M9</f>
        <v>0</v>
      </c>
      <c r="K9" s="23"/>
      <c r="L9" s="23"/>
      <c r="M9" s="23"/>
      <c r="N9" s="22">
        <f t="shared" si="12"/>
        <v>0</v>
      </c>
      <c r="O9" s="22"/>
      <c r="P9" s="22"/>
      <c r="Q9" s="22"/>
      <c r="R9" s="22">
        <f>J9/F9*100</f>
        <v>0</v>
      </c>
      <c r="S9" s="22"/>
      <c r="T9" s="22"/>
      <c r="U9" s="22"/>
    </row>
    <row r="10" spans="1:21" ht="62.25" customHeight="1" x14ac:dyDescent="0.25">
      <c r="A10" s="3" t="s">
        <v>10</v>
      </c>
      <c r="B10" s="18">
        <f t="shared" ref="B10" si="13">B11+B12+B13+B14+B15</f>
        <v>152314450</v>
      </c>
      <c r="C10" s="18">
        <f t="shared" ref="C10" si="14">C11+C12+C13+C14+C15</f>
        <v>0</v>
      </c>
      <c r="D10" s="18">
        <f t="shared" ref="D10" si="15">D11+D12+D13+D14+D15</f>
        <v>0</v>
      </c>
      <c r="E10" s="18">
        <f t="shared" ref="E10" si="16">E11+E12+E13+E14+E15</f>
        <v>152314450</v>
      </c>
      <c r="F10" s="4">
        <f t="shared" ref="F10:M10" si="17">F11+F12+F13+F14+F15</f>
        <v>932226849</v>
      </c>
      <c r="G10" s="4">
        <f t="shared" si="17"/>
        <v>0</v>
      </c>
      <c r="H10" s="4">
        <f t="shared" si="17"/>
        <v>0</v>
      </c>
      <c r="I10" s="4">
        <f t="shared" si="17"/>
        <v>932226849</v>
      </c>
      <c r="J10" s="4">
        <f t="shared" si="17"/>
        <v>13486275.640000001</v>
      </c>
      <c r="K10" s="4">
        <f t="shared" si="17"/>
        <v>0</v>
      </c>
      <c r="L10" s="4">
        <f t="shared" si="17"/>
        <v>0</v>
      </c>
      <c r="M10" s="4">
        <f t="shared" si="17"/>
        <v>13486275.640000001</v>
      </c>
      <c r="N10" s="17">
        <f t="shared" si="12"/>
        <v>1.4466731627035556</v>
      </c>
      <c r="O10" s="17" t="e">
        <f t="shared" si="12"/>
        <v>#DIV/0!</v>
      </c>
      <c r="P10" s="17" t="e">
        <f>L10/H10*100</f>
        <v>#DIV/0!</v>
      </c>
      <c r="Q10" s="17">
        <f>M10/I10*100</f>
        <v>1.4466731627035556</v>
      </c>
      <c r="R10" s="18">
        <f t="shared" ref="R10:T10" si="18">J10/F10*100</f>
        <v>1.4466731627035556</v>
      </c>
      <c r="S10" s="18" t="e">
        <f t="shared" si="18"/>
        <v>#DIV/0!</v>
      </c>
      <c r="T10" s="18" t="e">
        <f t="shared" si="18"/>
        <v>#DIV/0!</v>
      </c>
      <c r="U10" s="18">
        <f>M10/I10*100</f>
        <v>1.4466731627035556</v>
      </c>
    </row>
    <row r="11" spans="1:21" s="24" customFormat="1" ht="66.75" customHeight="1" x14ac:dyDescent="0.25">
      <c r="A11" s="21" t="s">
        <v>11</v>
      </c>
      <c r="B11" s="22">
        <f>C11+D11+E11</f>
        <v>7342951</v>
      </c>
      <c r="C11" s="22"/>
      <c r="D11" s="22"/>
      <c r="E11" s="22">
        <v>7342951</v>
      </c>
      <c r="F11" s="23">
        <f>G11+H11+I11</f>
        <v>36623200</v>
      </c>
      <c r="G11" s="23"/>
      <c r="H11" s="23"/>
      <c r="I11" s="23">
        <v>36623200</v>
      </c>
      <c r="J11" s="22">
        <f>K11+L11+M11</f>
        <v>955603.18</v>
      </c>
      <c r="K11" s="23"/>
      <c r="L11" s="23"/>
      <c r="M11" s="23">
        <v>955603.18</v>
      </c>
      <c r="N11" s="22">
        <f>J11/B11*100</f>
        <v>13.013884744702779</v>
      </c>
      <c r="O11" s="22"/>
      <c r="P11" s="22"/>
      <c r="Q11" s="22">
        <f>M11/E11*100</f>
        <v>13.013884744702779</v>
      </c>
      <c r="R11" s="22">
        <f>J11/F11*100</f>
        <v>2.6092836781056818</v>
      </c>
      <c r="S11" s="22"/>
      <c r="T11" s="22"/>
      <c r="U11" s="22">
        <f>M11/I11*100</f>
        <v>2.6092836781056818</v>
      </c>
    </row>
    <row r="12" spans="1:21" s="24" customFormat="1" ht="60.75" customHeight="1" x14ac:dyDescent="0.25">
      <c r="A12" s="21" t="s">
        <v>12</v>
      </c>
      <c r="B12" s="22">
        <f>C12+D12+E12</f>
        <v>95118928</v>
      </c>
      <c r="C12" s="22"/>
      <c r="D12" s="22"/>
      <c r="E12" s="22">
        <v>95118928</v>
      </c>
      <c r="F12" s="23">
        <f>G12+H12+I12</f>
        <v>612984800</v>
      </c>
      <c r="G12" s="23"/>
      <c r="H12" s="23"/>
      <c r="I12" s="23">
        <v>612984800</v>
      </c>
      <c r="J12" s="22">
        <f>K12+L12+M12</f>
        <v>7670276.8700000001</v>
      </c>
      <c r="K12" s="23"/>
      <c r="L12" s="23"/>
      <c r="M12" s="23">
        <v>7670276.8700000001</v>
      </c>
      <c r="N12" s="22">
        <f>J12/B12*100</f>
        <v>8.0638806925998985</v>
      </c>
      <c r="O12" s="22" t="e">
        <f t="shared" ref="O12" si="19">K12/C12*100</f>
        <v>#DIV/0!</v>
      </c>
      <c r="P12" s="22"/>
      <c r="Q12" s="22">
        <f>M12/E12*100</f>
        <v>8.0638806925998985</v>
      </c>
      <c r="R12" s="22">
        <f t="shared" ref="R12:R14" si="20">J12/F12*100</f>
        <v>1.2512996847556417</v>
      </c>
      <c r="S12" s="22" t="e">
        <f>K12/G12*100</f>
        <v>#DIV/0!</v>
      </c>
      <c r="T12" s="22"/>
      <c r="U12" s="22">
        <f t="shared" ref="U12:U14" si="21">M12/I12*100</f>
        <v>1.2512996847556417</v>
      </c>
    </row>
    <row r="13" spans="1:21" s="24" customFormat="1" ht="81.75" customHeight="1" x14ac:dyDescent="0.25">
      <c r="A13" s="21" t="s">
        <v>13</v>
      </c>
      <c r="B13" s="22">
        <f>C13+D13+E13</f>
        <v>49330308</v>
      </c>
      <c r="C13" s="22"/>
      <c r="D13" s="22"/>
      <c r="E13" s="22">
        <v>49330308</v>
      </c>
      <c r="F13" s="23">
        <f>G13+H13+I13</f>
        <v>279029800</v>
      </c>
      <c r="G13" s="23"/>
      <c r="H13" s="23"/>
      <c r="I13" s="23">
        <v>279029800</v>
      </c>
      <c r="J13" s="22">
        <f>K13+L13+M13</f>
        <v>4860395.59</v>
      </c>
      <c r="K13" s="23"/>
      <c r="L13" s="23"/>
      <c r="M13" s="23">
        <v>4860395.59</v>
      </c>
      <c r="N13" s="22">
        <f t="shared" ref="N13:N14" si="22">J13/B13*100</f>
        <v>9.8527574366655077</v>
      </c>
      <c r="O13" s="22"/>
      <c r="P13" s="22"/>
      <c r="Q13" s="22">
        <f t="shared" ref="Q13:Q14" si="23">M13/E13*100</f>
        <v>9.8527574366655077</v>
      </c>
      <c r="R13" s="22">
        <f t="shared" si="20"/>
        <v>1.741891220937692</v>
      </c>
      <c r="S13" s="22"/>
      <c r="T13" s="22"/>
      <c r="U13" s="22">
        <f t="shared" si="21"/>
        <v>1.741891220937692</v>
      </c>
    </row>
    <row r="14" spans="1:21" ht="59.25" customHeight="1" x14ac:dyDescent="0.25">
      <c r="A14" s="5" t="s">
        <v>14</v>
      </c>
      <c r="B14" s="16">
        <f>C14+D14+E14</f>
        <v>522263</v>
      </c>
      <c r="C14" s="16"/>
      <c r="D14" s="16"/>
      <c r="E14" s="16">
        <v>522263</v>
      </c>
      <c r="F14" s="6">
        <f>G14+H14+I14</f>
        <v>3589049</v>
      </c>
      <c r="G14" s="6"/>
      <c r="H14" s="6"/>
      <c r="I14" s="6">
        <v>3589049</v>
      </c>
      <c r="J14" s="6">
        <f>K14+L14+M14</f>
        <v>0</v>
      </c>
      <c r="K14" s="6"/>
      <c r="L14" s="6"/>
      <c r="M14" s="6"/>
      <c r="N14" s="16">
        <f t="shared" si="22"/>
        <v>0</v>
      </c>
      <c r="O14" s="16"/>
      <c r="P14" s="16"/>
      <c r="Q14" s="16">
        <f t="shared" si="23"/>
        <v>0</v>
      </c>
      <c r="R14" s="16">
        <f t="shared" si="20"/>
        <v>0</v>
      </c>
      <c r="S14" s="16"/>
      <c r="T14" s="16"/>
      <c r="U14" s="16">
        <f t="shared" si="21"/>
        <v>0</v>
      </c>
    </row>
    <row r="15" spans="1:21" ht="59.25" customHeight="1" x14ac:dyDescent="0.25">
      <c r="A15" s="5" t="s">
        <v>15</v>
      </c>
      <c r="B15" s="15"/>
      <c r="C15" s="15"/>
      <c r="D15" s="15"/>
      <c r="E15" s="15"/>
      <c r="F15" s="14"/>
      <c r="G15" s="14"/>
      <c r="H15" s="14"/>
      <c r="I15" s="14"/>
      <c r="J15" s="14"/>
      <c r="K15" s="14"/>
      <c r="L15" s="14"/>
      <c r="M15" s="14"/>
      <c r="N15" s="19"/>
      <c r="O15" s="19"/>
      <c r="P15" s="19"/>
      <c r="Q15" s="19"/>
      <c r="R15" s="14"/>
      <c r="S15" s="14"/>
      <c r="T15" s="14"/>
      <c r="U15" s="14"/>
    </row>
    <row r="18" spans="1:1" x14ac:dyDescent="0.25">
      <c r="A18" s="2"/>
    </row>
    <row r="19" spans="1:1" x14ac:dyDescent="0.25">
      <c r="A19" s="2"/>
    </row>
  </sheetData>
  <mergeCells count="5">
    <mergeCell ref="F3:I3"/>
    <mergeCell ref="J3:M3"/>
    <mergeCell ref="R3:U3"/>
    <mergeCell ref="B3:E3"/>
    <mergeCell ref="N3:Q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2025-02-04T04:46:19Z</dcterms:modified>
</cp:coreProperties>
</file>