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муниципальные!$A$5:$O$11</definedName>
    <definedName name="_xlnm.Print_Titles" localSheetId="0">муниципальные!$2:$3</definedName>
    <definedName name="_xlnm.Print_Area" localSheetId="0">муниципальные!$A$1:$O$11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 l="1"/>
  <c r="O7"/>
  <c r="O8"/>
  <c r="O9"/>
  <c r="O10"/>
  <c r="O11"/>
  <c r="H5"/>
  <c r="I5"/>
  <c r="G6"/>
  <c r="G7"/>
  <c r="G8"/>
  <c r="G9"/>
  <c r="G10"/>
  <c r="G11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P13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J10" i="33" l="1"/>
  <c r="D10"/>
  <c r="J9"/>
  <c r="D9"/>
  <c r="M9" l="1"/>
  <c r="M10"/>
  <c r="F16" i="35" l="1"/>
  <c r="F15" l="1"/>
  <c r="D16"/>
  <c r="P16" s="1"/>
  <c r="R16"/>
  <c r="R15" l="1"/>
  <c r="D15"/>
  <c r="P15" s="1"/>
  <c r="F6"/>
  <c r="D6" s="1"/>
  <c r="P6" l="1"/>
  <c r="R6"/>
  <c r="E5" i="33" l="1"/>
  <c r="F5"/>
  <c r="K5"/>
  <c r="L5"/>
  <c r="J7"/>
  <c r="J8"/>
  <c r="J6"/>
  <c r="D7"/>
  <c r="D8"/>
  <c r="D11"/>
  <c r="D6"/>
  <c r="M11" l="1"/>
  <c r="M7"/>
  <c r="M6"/>
  <c r="M8"/>
  <c r="O5"/>
  <c r="D5"/>
  <c r="J5"/>
  <c r="M5" l="1"/>
</calcChain>
</file>

<file path=xl/sharedStrings.xml><?xml version="1.0" encoding="utf-8"?>
<sst xmlns="http://schemas.openxmlformats.org/spreadsheetml/2006/main" count="113" uniqueCount="67">
  <si>
    <t>№ п/п</t>
  </si>
  <si>
    <t>Наименование программы</t>
  </si>
  <si>
    <t>Запланированные мероприятия</t>
  </si>
  <si>
    <t>ДГС</t>
  </si>
  <si>
    <t>ДЖКХ</t>
  </si>
  <si>
    <t>ДОиМП</t>
  </si>
  <si>
    <t>Станция обезжелезивания 7 мкр.57/7 реестр.№ 522074</t>
  </si>
  <si>
    <t>1</t>
  </si>
  <si>
    <t>Приобретение оборудования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</si>
  <si>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</si>
  <si>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</si>
  <si>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</si>
  <si>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</si>
  <si>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</si>
  <si>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</si>
  <si>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</si>
  <si>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</si>
  <si>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</si>
  <si>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</si>
  <si>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</si>
  <si>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</si>
  <si>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</si>
  <si>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</si>
  <si>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</si>
  <si>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</si>
  <si>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</si>
  <si>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</si>
  <si>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</si>
  <si>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</si>
  <si>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</si>
  <si>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</si>
  <si>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</si>
  <si>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</si>
  <si>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</si>
  <si>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</si>
  <si>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</si>
  <si>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</si>
  <si>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</si>
  <si>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</si>
  <si>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</si>
  <si>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</si>
  <si>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</si>
  <si>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</si>
  <si>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Нежилое здание средней школы № 13, расположенное по адресу: г.Нефтеюганск, 14 мкр., д.20. (реестровый 308094)</t>
  </si>
  <si>
    <t>Помещение 1 филиала «Музей реки Обь» расположенное по адресу: г.Нефтеюганск,</t>
  </si>
  <si>
    <t>Здание МУ ФиС «Спортсервис», расположенное по адресу: г.Нефтеюганск, 1 мкр, здание №34. (Реестровый № 555889)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</si>
  <si>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</si>
  <si>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</si>
  <si>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</si>
  <si>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</si>
  <si>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Текущий ремонт входной группы и туалетной комнаты нежилого помещения по адресу 6-47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</si>
  <si>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</si>
  <si>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</si>
  <si>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</si>
  <si>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</si>
  <si>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</si>
  <si>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</si>
  <si>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</si>
  <si>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</si>
  <si>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</si>
  <si>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1.1</t>
  </si>
  <si>
    <t>1.2</t>
  </si>
  <si>
    <t>1.3</t>
  </si>
  <si>
    <t>1.4</t>
  </si>
  <si>
    <t>1.5</t>
  </si>
  <si>
    <t>1.6</t>
  </si>
  <si>
    <t>Кассовый расход на 15.09.2015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</si>
</sst>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topLeftCell="C1" zoomScale="60" zoomScaleNormal="60" zoomScaleSheetLayoutView="70" workbookViewId="0">
      <pane ySplit="3" topLeftCell="A4" activePane="bottomLeft" state="frozen"/>
      <selection pane="bottomLeft" activeCell="I36" sqref="I36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6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16" customFormat="1" ht="52.5" customHeight="1">
      <c r="A2" s="70" t="s">
        <v>0</v>
      </c>
      <c r="B2" s="11" t="s">
        <v>1</v>
      </c>
      <c r="C2" s="71" t="s">
        <v>27</v>
      </c>
      <c r="D2" s="72" t="s">
        <v>40</v>
      </c>
      <c r="E2" s="72"/>
      <c r="F2" s="72"/>
      <c r="G2" s="72" t="s">
        <v>59</v>
      </c>
      <c r="H2" s="72"/>
      <c r="I2" s="72"/>
      <c r="J2" s="73" t="s">
        <v>66</v>
      </c>
      <c r="K2" s="73"/>
      <c r="L2" s="73"/>
      <c r="M2" s="73" t="s">
        <v>48</v>
      </c>
      <c r="N2" s="74"/>
      <c r="O2" s="74"/>
    </row>
    <row r="3" spans="1:15" s="16" customFormat="1" ht="39.75" customHeight="1">
      <c r="A3" s="70"/>
      <c r="B3" s="59" t="s">
        <v>2</v>
      </c>
      <c r="C3" s="71"/>
      <c r="D3" s="60" t="s">
        <v>28</v>
      </c>
      <c r="E3" s="60" t="s">
        <v>29</v>
      </c>
      <c r="F3" s="60" t="s">
        <v>30</v>
      </c>
      <c r="G3" s="60" t="s">
        <v>28</v>
      </c>
      <c r="H3" s="60" t="s">
        <v>29</v>
      </c>
      <c r="I3" s="60" t="s">
        <v>30</v>
      </c>
      <c r="J3" s="60" t="s">
        <v>28</v>
      </c>
      <c r="K3" s="60" t="s">
        <v>29</v>
      </c>
      <c r="L3" s="60" t="s">
        <v>30</v>
      </c>
      <c r="M3" s="60" t="s">
        <v>28</v>
      </c>
      <c r="N3" s="12" t="s">
        <v>29</v>
      </c>
      <c r="O3" s="60" t="s">
        <v>30</v>
      </c>
    </row>
    <row r="4" spans="1:15" s="16" customFormat="1" ht="21.75" customHeight="1">
      <c r="A4" s="58" t="s">
        <v>7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7" customFormat="1" ht="39" customHeight="1">
      <c r="A5" s="3" t="s">
        <v>7</v>
      </c>
      <c r="B5" s="67" t="s">
        <v>21</v>
      </c>
      <c r="C5" s="67"/>
      <c r="D5" s="2">
        <f>SUM(D6:D11)</f>
        <v>2350501</v>
      </c>
      <c r="E5" s="2">
        <f t="shared" ref="E5:L5" si="0">SUM(E6:E11)</f>
        <v>0</v>
      </c>
      <c r="F5" s="2">
        <f t="shared" si="0"/>
        <v>2350501</v>
      </c>
      <c r="G5" s="2">
        <f t="shared" si="0"/>
        <v>2350501</v>
      </c>
      <c r="H5" s="2">
        <f t="shared" si="0"/>
        <v>0</v>
      </c>
      <c r="I5" s="2">
        <f t="shared" si="0"/>
        <v>2350501</v>
      </c>
      <c r="J5" s="2">
        <f t="shared" si="0"/>
        <v>2309981</v>
      </c>
      <c r="K5" s="2">
        <f t="shared" si="0"/>
        <v>0</v>
      </c>
      <c r="L5" s="2">
        <f t="shared" si="0"/>
        <v>2309981</v>
      </c>
      <c r="M5" s="9">
        <f t="shared" ref="M5:M11" si="1">J5/D5*100</f>
        <v>98.276112199058844</v>
      </c>
      <c r="N5" s="9"/>
      <c r="O5" s="1">
        <f t="shared" ref="O5:O11" si="2">L5/F5*100</f>
        <v>98.276112199058844</v>
      </c>
    </row>
    <row r="6" spans="1:15" s="16" customFormat="1" ht="49.5" customHeight="1">
      <c r="A6" s="66" t="s">
        <v>60</v>
      </c>
      <c r="B6" s="61" t="s">
        <v>43</v>
      </c>
      <c r="C6" s="38" t="s">
        <v>3</v>
      </c>
      <c r="D6" s="1">
        <f t="shared" ref="D6:D11" si="3">E6+F6</f>
        <v>832031</v>
      </c>
      <c r="E6" s="1">
        <v>0</v>
      </c>
      <c r="F6" s="1">
        <v>832031</v>
      </c>
      <c r="G6" s="1">
        <f t="shared" ref="G6:G11" si="4">H6+I6</f>
        <v>832031</v>
      </c>
      <c r="H6" s="1">
        <v>0</v>
      </c>
      <c r="I6" s="1">
        <v>832031</v>
      </c>
      <c r="J6" s="1">
        <f>K6+L6</f>
        <v>832031</v>
      </c>
      <c r="K6" s="1">
        <v>0</v>
      </c>
      <c r="L6" s="1">
        <v>832031</v>
      </c>
      <c r="M6" s="9">
        <f t="shared" si="1"/>
        <v>100</v>
      </c>
      <c r="N6" s="10"/>
      <c r="O6" s="1">
        <f t="shared" si="2"/>
        <v>100</v>
      </c>
    </row>
    <row r="7" spans="1:15" s="16" customFormat="1" ht="42" customHeight="1">
      <c r="A7" s="66" t="s">
        <v>61</v>
      </c>
      <c r="B7" s="61" t="s">
        <v>44</v>
      </c>
      <c r="C7" s="38" t="s">
        <v>3</v>
      </c>
      <c r="D7" s="1">
        <f t="shared" si="3"/>
        <v>766927</v>
      </c>
      <c r="E7" s="1">
        <v>0</v>
      </c>
      <c r="F7" s="1">
        <v>766927</v>
      </c>
      <c r="G7" s="1">
        <f t="shared" si="4"/>
        <v>766927</v>
      </c>
      <c r="H7" s="1">
        <v>0</v>
      </c>
      <c r="I7" s="1">
        <v>766927</v>
      </c>
      <c r="J7" s="1">
        <f t="shared" ref="J7:J10" si="5">K7+L7</f>
        <v>766927</v>
      </c>
      <c r="K7" s="1">
        <v>0</v>
      </c>
      <c r="L7" s="1">
        <v>766927</v>
      </c>
      <c r="M7" s="9">
        <f t="shared" si="1"/>
        <v>100</v>
      </c>
      <c r="N7" s="10"/>
      <c r="O7" s="1">
        <f t="shared" si="2"/>
        <v>100</v>
      </c>
    </row>
    <row r="8" spans="1:15" s="16" customFormat="1" ht="48.75" customHeight="1">
      <c r="A8" s="66" t="s">
        <v>62</v>
      </c>
      <c r="B8" s="61" t="s">
        <v>45</v>
      </c>
      <c r="C8" s="38" t="s">
        <v>3</v>
      </c>
      <c r="D8" s="1">
        <f t="shared" si="3"/>
        <v>120833</v>
      </c>
      <c r="E8" s="1">
        <v>0</v>
      </c>
      <c r="F8" s="1">
        <v>120833</v>
      </c>
      <c r="G8" s="1">
        <f t="shared" si="4"/>
        <v>120833</v>
      </c>
      <c r="H8" s="1">
        <v>0</v>
      </c>
      <c r="I8" s="1">
        <v>120833</v>
      </c>
      <c r="J8" s="1">
        <f t="shared" si="5"/>
        <v>120833</v>
      </c>
      <c r="K8" s="1">
        <v>0</v>
      </c>
      <c r="L8" s="1">
        <v>120833</v>
      </c>
      <c r="M8" s="9">
        <f t="shared" si="1"/>
        <v>100</v>
      </c>
      <c r="N8" s="10"/>
      <c r="O8" s="1">
        <f t="shared" si="2"/>
        <v>100</v>
      </c>
    </row>
    <row r="9" spans="1:15" s="16" customFormat="1" ht="42.75" customHeight="1">
      <c r="A9" s="66" t="s">
        <v>63</v>
      </c>
      <c r="B9" s="61" t="s">
        <v>50</v>
      </c>
      <c r="C9" s="38" t="s">
        <v>4</v>
      </c>
      <c r="D9" s="1">
        <f t="shared" si="3"/>
        <v>39557</v>
      </c>
      <c r="E9" s="1">
        <v>0</v>
      </c>
      <c r="F9" s="1">
        <v>39557</v>
      </c>
      <c r="G9" s="1">
        <f t="shared" si="4"/>
        <v>39557</v>
      </c>
      <c r="H9" s="1">
        <v>0</v>
      </c>
      <c r="I9" s="1">
        <v>39557</v>
      </c>
      <c r="J9" s="1">
        <f t="shared" si="5"/>
        <v>0</v>
      </c>
      <c r="K9" s="1">
        <v>0</v>
      </c>
      <c r="L9" s="1">
        <v>0</v>
      </c>
      <c r="M9" s="9">
        <f t="shared" si="1"/>
        <v>0</v>
      </c>
      <c r="N9" s="10"/>
      <c r="O9" s="1">
        <f t="shared" si="2"/>
        <v>0</v>
      </c>
    </row>
    <row r="10" spans="1:15" s="16" customFormat="1" ht="28.5" customHeight="1">
      <c r="A10" s="66" t="s">
        <v>64</v>
      </c>
      <c r="B10" s="61" t="s">
        <v>8</v>
      </c>
      <c r="C10" s="38" t="s">
        <v>5</v>
      </c>
      <c r="D10" s="1">
        <f t="shared" si="3"/>
        <v>380463</v>
      </c>
      <c r="E10" s="1">
        <v>0</v>
      </c>
      <c r="F10" s="1">
        <v>380463</v>
      </c>
      <c r="G10" s="1">
        <f t="shared" si="4"/>
        <v>380463</v>
      </c>
      <c r="H10" s="1">
        <v>0</v>
      </c>
      <c r="I10" s="1">
        <v>380463</v>
      </c>
      <c r="J10" s="1">
        <f t="shared" si="5"/>
        <v>379500</v>
      </c>
      <c r="K10" s="1">
        <v>0</v>
      </c>
      <c r="L10" s="1">
        <v>379500</v>
      </c>
      <c r="M10" s="9">
        <f t="shared" si="1"/>
        <v>99.74688734515577</v>
      </c>
      <c r="N10" s="10"/>
      <c r="O10" s="1">
        <f t="shared" si="2"/>
        <v>99.74688734515577</v>
      </c>
    </row>
    <row r="11" spans="1:15" s="16" customFormat="1" ht="79.5" customHeight="1">
      <c r="A11" s="66" t="s">
        <v>65</v>
      </c>
      <c r="B11" s="61" t="s">
        <v>22</v>
      </c>
      <c r="C11" s="38" t="s">
        <v>3</v>
      </c>
      <c r="D11" s="1">
        <f t="shared" si="3"/>
        <v>210690</v>
      </c>
      <c r="E11" s="1">
        <v>0</v>
      </c>
      <c r="F11" s="1">
        <v>210690</v>
      </c>
      <c r="G11" s="1">
        <f t="shared" si="4"/>
        <v>210690</v>
      </c>
      <c r="H11" s="1">
        <v>0</v>
      </c>
      <c r="I11" s="1">
        <v>210690</v>
      </c>
      <c r="J11" s="1">
        <v>210690</v>
      </c>
      <c r="K11" s="1">
        <v>0</v>
      </c>
      <c r="L11" s="1">
        <v>210690</v>
      </c>
      <c r="M11" s="9">
        <f t="shared" si="1"/>
        <v>100</v>
      </c>
      <c r="N11" s="10"/>
      <c r="O11" s="1">
        <f t="shared" si="2"/>
        <v>100</v>
      </c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  <row r="20" spans="1:9">
      <c r="A20" s="24"/>
      <c r="B20" s="16"/>
      <c r="C20" s="16"/>
      <c r="D20" s="16"/>
      <c r="E20" s="16"/>
      <c r="F20" s="16"/>
      <c r="G20" s="16"/>
      <c r="H20" s="16"/>
      <c r="I20" s="16"/>
    </row>
    <row r="21" spans="1:9">
      <c r="A21" s="24"/>
      <c r="B21" s="16"/>
      <c r="C21" s="16"/>
      <c r="D21" s="16"/>
      <c r="E21" s="16"/>
      <c r="F21" s="16"/>
      <c r="G21" s="16"/>
      <c r="H21" s="16"/>
      <c r="I21" s="16"/>
    </row>
    <row r="22" spans="1:9">
      <c r="A22" s="24"/>
      <c r="B22" s="16"/>
      <c r="C22" s="16"/>
      <c r="D22" s="16"/>
      <c r="E22" s="16"/>
      <c r="F22" s="16"/>
      <c r="G22" s="16"/>
      <c r="H22" s="16"/>
      <c r="I22" s="16"/>
    </row>
    <row r="23" spans="1:9">
      <c r="A23" s="24"/>
      <c r="B23" s="16"/>
      <c r="C23" s="16"/>
      <c r="D23" s="16"/>
      <c r="E23" s="16"/>
      <c r="F23" s="16"/>
      <c r="G23" s="16"/>
      <c r="H23" s="16"/>
      <c r="I23" s="16"/>
    </row>
  </sheetData>
  <mergeCells count="8"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1" s="15" customFormat="1" ht="22.5" customHeight="1">
      <c r="O2" s="15" t="s">
        <v>54</v>
      </c>
      <c r="P2" s="42"/>
      <c r="Q2" s="42"/>
      <c r="R2" s="42"/>
      <c r="S2" s="40"/>
      <c r="T2" s="40"/>
      <c r="U2" s="40"/>
    </row>
    <row r="3" spans="1:21" s="16" customFormat="1" ht="52.5" customHeight="1">
      <c r="A3" s="70" t="s">
        <v>0</v>
      </c>
      <c r="B3" s="11" t="s">
        <v>1</v>
      </c>
      <c r="C3" s="71" t="s">
        <v>27</v>
      </c>
      <c r="D3" s="72" t="s">
        <v>53</v>
      </c>
      <c r="E3" s="72"/>
      <c r="F3" s="72"/>
      <c r="G3" s="72" t="s">
        <v>58</v>
      </c>
      <c r="H3" s="72"/>
      <c r="I3" s="72"/>
      <c r="J3" s="91" t="s">
        <v>56</v>
      </c>
      <c r="K3" s="92"/>
      <c r="L3" s="93"/>
      <c r="M3" s="73" t="s">
        <v>57</v>
      </c>
      <c r="N3" s="73"/>
      <c r="O3" s="73"/>
      <c r="P3" s="73" t="s">
        <v>48</v>
      </c>
      <c r="Q3" s="74"/>
      <c r="R3" s="74"/>
      <c r="S3" s="75" t="s">
        <v>51</v>
      </c>
      <c r="T3" s="76"/>
      <c r="U3" s="77"/>
    </row>
    <row r="4" spans="1:21" s="16" customFormat="1" ht="39.75" customHeight="1">
      <c r="A4" s="70"/>
      <c r="B4" s="44" t="s">
        <v>2</v>
      </c>
      <c r="C4" s="71"/>
      <c r="D4" s="45" t="s">
        <v>28</v>
      </c>
      <c r="E4" s="45" t="s">
        <v>29</v>
      </c>
      <c r="F4" s="45" t="s">
        <v>30</v>
      </c>
      <c r="G4" s="45" t="s">
        <v>28</v>
      </c>
      <c r="H4" s="45" t="s">
        <v>29</v>
      </c>
      <c r="I4" s="45" t="s">
        <v>30</v>
      </c>
      <c r="J4" s="45" t="s">
        <v>28</v>
      </c>
      <c r="K4" s="45" t="s">
        <v>29</v>
      </c>
      <c r="L4" s="45" t="s">
        <v>30</v>
      </c>
      <c r="M4" s="45" t="s">
        <v>28</v>
      </c>
      <c r="N4" s="45" t="s">
        <v>29</v>
      </c>
      <c r="O4" s="45" t="s">
        <v>30</v>
      </c>
      <c r="P4" s="45" t="s">
        <v>28</v>
      </c>
      <c r="Q4" s="12" t="s">
        <v>29</v>
      </c>
      <c r="R4" s="45" t="s">
        <v>30</v>
      </c>
      <c r="S4" s="45" t="s">
        <v>28</v>
      </c>
      <c r="T4" s="12" t="s">
        <v>29</v>
      </c>
      <c r="U4" s="45" t="s">
        <v>30</v>
      </c>
    </row>
    <row r="5" spans="1:21" s="16" customFormat="1" ht="21.75" customHeight="1">
      <c r="A5" s="43" t="s">
        <v>7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78" t="s">
        <v>31</v>
      </c>
      <c r="B6" s="78"/>
      <c r="C6" s="78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85" t="s">
        <v>9</v>
      </c>
      <c r="C7" s="85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14</v>
      </c>
      <c r="B8" s="55" t="s">
        <v>55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15</v>
      </c>
      <c r="B9" s="55" t="s">
        <v>6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16</v>
      </c>
      <c r="B10" s="80" t="s">
        <v>12</v>
      </c>
      <c r="C10" s="80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46</v>
      </c>
      <c r="B11" s="55" t="s">
        <v>41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47</v>
      </c>
      <c r="B12" s="55" t="s">
        <v>49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32</v>
      </c>
      <c r="B13" s="83" t="s">
        <v>10</v>
      </c>
      <c r="C13" s="84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33</v>
      </c>
      <c r="B14" s="55" t="s">
        <v>26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23</v>
      </c>
      <c r="B15" s="80" t="s">
        <v>11</v>
      </c>
      <c r="C15" s="80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34</v>
      </c>
      <c r="B16" s="55" t="s">
        <v>17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24</v>
      </c>
      <c r="B17" s="80" t="s">
        <v>13</v>
      </c>
      <c r="C17" s="80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42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18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0"/>
      <c r="C26" s="8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81"/>
      <c r="B43" s="82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81"/>
      <c r="B44" s="82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81"/>
      <c r="B45" s="82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81"/>
      <c r="B46" s="82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0"/>
      <c r="C47" s="8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81"/>
      <c r="B48" s="82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81"/>
      <c r="B49" s="82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81"/>
      <c r="B50" s="82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0"/>
      <c r="C51" s="8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81"/>
      <c r="B58" s="82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81"/>
      <c r="B59" s="82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81"/>
      <c r="B60" s="82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81"/>
      <c r="B61" s="82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81"/>
      <c r="B62" s="82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81"/>
      <c r="B63" s="82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81"/>
      <c r="B64" s="82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67"/>
      <c r="C66" s="6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67"/>
      <c r="C73" s="6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81"/>
      <c r="B74" s="94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81"/>
      <c r="B75" s="94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67"/>
      <c r="C76" s="6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86"/>
      <c r="C84" s="8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88"/>
      <c r="B88" s="88"/>
      <c r="C88" s="8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35</v>
      </c>
      <c r="B89" s="89" t="s">
        <v>36</v>
      </c>
      <c r="C89" s="90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37</v>
      </c>
      <c r="B90" s="57" t="s">
        <v>19</v>
      </c>
      <c r="C90" s="20" t="s">
        <v>5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38</v>
      </c>
      <c r="B91" s="23" t="s">
        <v>20</v>
      </c>
      <c r="C91" s="20" t="s">
        <v>5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B76:C76"/>
    <mergeCell ref="B84:C84"/>
    <mergeCell ref="A88:C88"/>
    <mergeCell ref="B89:C89"/>
    <mergeCell ref="J3:L3"/>
    <mergeCell ref="B73:C73"/>
    <mergeCell ref="A74:A75"/>
    <mergeCell ref="B74:B75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S3:U3"/>
    <mergeCell ref="A6:C6"/>
    <mergeCell ref="A3:A4"/>
    <mergeCell ref="C3:C4"/>
    <mergeCell ref="D3:F3"/>
    <mergeCell ref="G3:I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2015-09-28T06:14:04Z</dcterms:modified>
</cp:coreProperties>
</file>